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e\Infrastructure Tax\Tax Oversight Committee Minutes &amp; Agendas\2024 April Tax Oversight Committee\"/>
    </mc:Choice>
  </mc:AlternateContent>
  <xr:revisionPtr revIDLastSave="0" documentId="13_ncr:1_{CFEC4E08-8C04-47F5-9F51-69950B5B0A69}" xr6:coauthVersionLast="36" xr6:coauthVersionMax="36" xr10:uidLastSave="{00000000-0000-0000-0000-000000000000}"/>
  <bookViews>
    <workbookView xWindow="0" yWindow="0" windowWidth="21570" windowHeight="9525" activeTab="1" xr2:uid="{4B0AB797-9F11-4316-BD8D-A5E5980FCF19}"/>
  </bookViews>
  <sheets>
    <sheet name="RevenueandExpenditureReport" sheetId="2" r:id="rId1"/>
    <sheet name="Sheet1 (2)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D73" i="2" l="1"/>
</calcChain>
</file>

<file path=xl/sharedStrings.xml><?xml version="1.0" encoding="utf-8"?>
<sst xmlns="http://schemas.openxmlformats.org/spreadsheetml/2006/main" count="107" uniqueCount="87">
  <si>
    <t xml:space="preserve">03/27/2024                                  EXPENDITURE REPORT FOR TOWN OF LONGBOAT KEY                                            </t>
  </si>
  <si>
    <t xml:space="preserve">                                                     PERIOD ENDING 03/31/2024                                                      </t>
  </si>
  <si>
    <t/>
  </si>
  <si>
    <t>GL NUMBER</t>
  </si>
  <si>
    <t>DESCRIPTION</t>
  </si>
  <si>
    <t>2023-24</t>
  </si>
  <si>
    <t>ORIGINAL</t>
  </si>
  <si>
    <t>BUDGET</t>
  </si>
  <si>
    <t>AMENDED BUDGET</t>
  </si>
  <si>
    <t>YTD BALANCE</t>
  </si>
  <si>
    <t>03/31/2024</t>
  </si>
  <si>
    <t>% BDGT</t>
  </si>
  <si>
    <t>USED</t>
  </si>
  <si>
    <t>VS</t>
  </si>
  <si>
    <t>Fund 102 - SARASOTA INFRASTRUCTURE SURTAX</t>
  </si>
  <si>
    <t>Dept 00-00 - GENERAL-INV EXP</t>
  </si>
  <si>
    <t>Operating</t>
  </si>
  <si>
    <t>102-00-00-531.3115</t>
  </si>
  <si>
    <t>PROF SERVICES / INVESTMENT EXPENSE</t>
  </si>
  <si>
    <t>Total Dept 00-00 - GENERAL-INV EXP</t>
  </si>
  <si>
    <t>Dept 10-17 - FACILITIES</t>
  </si>
  <si>
    <t>Capital Outlay</t>
  </si>
  <si>
    <t>102-10-17-562.6204-FACROOF</t>
  </si>
  <si>
    <t>FAC-BUILDINGS - ROOF/WINDOWS REPLACEMENT</t>
  </si>
  <si>
    <t>102-10-17-562.6205-HVAC-PF</t>
  </si>
  <si>
    <t>FAC-BUILDINGS-HVAC</t>
  </si>
  <si>
    <t>Total Dept 10-17 - FACILITIES</t>
  </si>
  <si>
    <t>Dept 20-19 - POLICE</t>
  </si>
  <si>
    <t>102-20-19-564.6401-CRIMEVN</t>
  </si>
  <si>
    <t>SAF-CRIME SCENE VAN</t>
  </si>
  <si>
    <t>102-20-19-564.6401-PD-CARS</t>
  </si>
  <si>
    <t>SAF-POLICE PATROL CARS</t>
  </si>
  <si>
    <t>102-20-19-564.6403-PDCAMRA</t>
  </si>
  <si>
    <t>SAF-POLICE IN-CAR CAMERAS</t>
  </si>
  <si>
    <t>102-20-19-564.6403-PD-CRDL</t>
  </si>
  <si>
    <t>SAF-PD CAR CRADLES</t>
  </si>
  <si>
    <t>102-20-19-564.6403-PD-MDTS</t>
  </si>
  <si>
    <t>SAF-POLICE  MDTS</t>
  </si>
  <si>
    <t>Total Dept 20-19 - POLICE</t>
  </si>
  <si>
    <t>Dept 20-20 - FIRE/RESCUE</t>
  </si>
  <si>
    <t>102-20-20-564.6401-FD-AMBL</t>
  </si>
  <si>
    <t>SAF-AMBULANCE</t>
  </si>
  <si>
    <t>102-20-20-564.6401-FDTRUCK</t>
  </si>
  <si>
    <t>SAF-FIRE TRUCK</t>
  </si>
  <si>
    <t>102-20-20-564.6403-FD-DEFB</t>
  </si>
  <si>
    <t>SAF-DEFIBRILLATORS</t>
  </si>
  <si>
    <t>102-20-20-564.6403-FD-EQUP</t>
  </si>
  <si>
    <t>SAF-FIRE EQUIPMENT</t>
  </si>
  <si>
    <t>102-20-20-564.6403-FD-EXTR</t>
  </si>
  <si>
    <t>SAF-EXTRICATION EQUIPMENT</t>
  </si>
  <si>
    <t>102-20-20-564.6403-FDRADIO</t>
  </si>
  <si>
    <t>SAF-FIRE RADIOS</t>
  </si>
  <si>
    <t>Total Dept 20-20 - FIRE/RESCUE</t>
  </si>
  <si>
    <t>Dept 40-23 - PARKS AND RECREATION</t>
  </si>
  <si>
    <t>102-40-23-562.6204-RCTR-RF</t>
  </si>
  <si>
    <t>FAC-REC CTR ROOF</t>
  </si>
  <si>
    <t>102-40-23-563.6301-DOGPARK</t>
  </si>
  <si>
    <t>ARTIFICIAL TURF</t>
  </si>
  <si>
    <t>102-40-23-563.6301-QCK-PNT</t>
  </si>
  <si>
    <t>QUICK POINT PARK CONNECTIVITY</t>
  </si>
  <si>
    <t>Total Dept 40-23 - PARKS AND RECREATION</t>
  </si>
  <si>
    <t>Dept 40-28 - TENNIS CENTER</t>
  </si>
  <si>
    <t>102-40-28-563.6301-TE-CNPY</t>
  </si>
  <si>
    <t>REC-TENNIS CENTER CANOPIES</t>
  </si>
  <si>
    <t>102-40-28-563.6301-TEFENCE</t>
  </si>
  <si>
    <t>REC-FENCING AT TENNIS CENTER</t>
  </si>
  <si>
    <t>102-40-28-563.6301-TE-IMPR</t>
  </si>
  <si>
    <t>TENNIS IMPR OTHER THAN BUILDINGS</t>
  </si>
  <si>
    <t>Total Dept 40-28 - TENNIS CENTER</t>
  </si>
  <si>
    <t>Dept 90-34 - OTHER FINANCING USES</t>
  </si>
  <si>
    <t>Other Financing Uses</t>
  </si>
  <si>
    <t>102-90-34-593.9306</t>
  </si>
  <si>
    <t>IF TRANSFER / PARKS/REC CAP PROJ</t>
  </si>
  <si>
    <t>Total Dept 90-34 - OTHER FINANCING USES</t>
  </si>
  <si>
    <t>TOTAL EXPENDITURES</t>
  </si>
  <si>
    <t>Total</t>
  </si>
  <si>
    <t>Improvements to Public Facilities</t>
  </si>
  <si>
    <t>5.</t>
  </si>
  <si>
    <t>Public Safety Vehicles and Equipment</t>
  </si>
  <si>
    <t>4.</t>
  </si>
  <si>
    <t>Canal Dredging</t>
  </si>
  <si>
    <t>3.</t>
  </si>
  <si>
    <t>Parks and Recreation Improvements</t>
  </si>
  <si>
    <t>2.</t>
  </si>
  <si>
    <t>Comprehensive Beach Management</t>
  </si>
  <si>
    <t>1.</t>
  </si>
  <si>
    <t>Current 15 Year Budget for functional areas-Phase III: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</si>
</sst>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8"/>
      <color rgb="FF000000"/>
      <name val="Arial"/>
      <family val="2"/>
    </font>
    <font>
      <u/>
      <sz val="18"/>
      <color rgb="FF000000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1" xfId="0" applyNumberFormat="1" applyBorder="1" applyAlignment="1">
      <alignment horizontal="right"/>
    </xf>
    <xf numFmtId="40" fontId="0" fillId="0" borderId="0" xfId="0" applyNumberFormat="1" applyAlignment="1">
      <alignment horizontal="left"/>
    </xf>
    <xf numFmtId="40" fontId="0" fillId="0" borderId="0" xfId="0" applyNumberFormat="1" applyAlignment="1">
      <alignment horizontal="right"/>
    </xf>
    <xf numFmtId="4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1" fillId="2" borderId="0" xfId="0" applyNumberFormat="1" applyFont="1" applyFill="1" applyAlignment="1">
      <alignment horizontal="left" vertical="center" indent="3" readingOrder="1"/>
    </xf>
    <xf numFmtId="0" fontId="1" fillId="2" borderId="0" xfId="0" applyFont="1" applyFill="1" applyAlignment="1">
      <alignment horizontal="right" vertical="center" indent="3" readingOrder="1"/>
    </xf>
    <xf numFmtId="0" fontId="0" fillId="2" borderId="0" xfId="0" applyFill="1"/>
    <xf numFmtId="164" fontId="2" fillId="2" borderId="0" xfId="0" applyNumberFormat="1" applyFont="1" applyFill="1" applyAlignment="1">
      <alignment horizontal="left" vertical="center" indent="3" readingOrder="1"/>
    </xf>
    <xf numFmtId="0" fontId="3" fillId="2" borderId="0" xfId="0" applyFont="1" applyFill="1"/>
    <xf numFmtId="0" fontId="1" fillId="2" borderId="0" xfId="0" quotePrefix="1" applyFont="1" applyFill="1" applyAlignment="1">
      <alignment horizontal="left" vertical="center" indent="3" readingOrder="1"/>
    </xf>
    <xf numFmtId="164" fontId="0" fillId="2" borderId="0" xfId="0" applyNumberFormat="1" applyFill="1"/>
    <xf numFmtId="0" fontId="1" fillId="2" borderId="0" xfId="0" applyFont="1" applyFill="1" applyAlignment="1">
      <alignment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IST Phase III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914293423602423E-2"/>
          <c:y val="0.27021292282284937"/>
          <c:w val="0.82017141315279518"/>
          <c:h val="0.70710224424194168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atte">
              <a:bevelT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 prstMaterial="matte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48F-4230-90A7-B32574F58F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 prstMaterial="matte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48F-4230-90A7-B32574F58F2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 prstMaterial="matte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48F-4230-90A7-B32574F58F2D}"/>
              </c:ext>
            </c:extLst>
          </c:dPt>
          <c:dPt>
            <c:idx val="3"/>
            <c:bubble3D val="0"/>
            <c:spPr>
              <a:solidFill>
                <a:srgbClr val="CDACE6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 prstMaterial="matte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48F-4230-90A7-B32574F58F2D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 prstMaterial="matte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48F-4230-90A7-B32574F58F2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CB82135-6D52-4451-A6E4-97CD72990AEA}" type="CATEGORYNAME">
                      <a:rPr lang="en-US">
                        <a:solidFill>
                          <a:schemeClr val="accent1"/>
                        </a:solidFill>
                      </a:rPr>
                      <a:pPr/>
                      <a:t>[CATEGORY NAME]</a:t>
                    </a:fld>
                    <a:r>
                      <a:rPr lang="en-US" baseline="0">
                        <a:solidFill>
                          <a:schemeClr val="accent1"/>
                        </a:solidFill>
                      </a:rPr>
                      <a:t>
</a:t>
                    </a:r>
                    <a:fld id="{CF7EBFD1-DE1E-4B45-A79E-A2D1F954CDD0}" type="PERCENTAGE">
                      <a:rPr lang="en-US" baseline="0">
                        <a:solidFill>
                          <a:schemeClr val="accent1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accent1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48F-4230-90A7-B32574F58F2D}"/>
                </c:ext>
              </c:extLst>
            </c:dLbl>
            <c:dLbl>
              <c:idx val="1"/>
              <c:layout>
                <c:manualLayout>
                  <c:x val="-7.3432236858243183E-2"/>
                  <c:y val="-9.6262054321861468E-2"/>
                </c:manualLayout>
              </c:layout>
              <c:tx>
                <c:rich>
                  <a:bodyPr/>
                  <a:lstStyle/>
                  <a:p>
                    <a:fld id="{253A5C7E-A86B-4214-BAD3-9825187496B0}" type="CATEGORYNAME">
                      <a:rPr lang="en-US">
                        <a:solidFill>
                          <a:schemeClr val="accent2"/>
                        </a:solidFill>
                      </a:rPr>
                      <a:pPr/>
                      <a:t>[CATEGORY NAME]</a:t>
                    </a:fld>
                    <a:r>
                      <a:rPr lang="en-US" baseline="0">
                        <a:solidFill>
                          <a:schemeClr val="accent2"/>
                        </a:solidFill>
                      </a:rPr>
                      <a:t>
</a:t>
                    </a:r>
                    <a:fld id="{CA74B38B-C502-4342-BDA7-74419EF7D7D2}" type="PERCENTAGE">
                      <a:rPr lang="en-US" baseline="0">
                        <a:solidFill>
                          <a:schemeClr val="accent2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accent2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48F-4230-90A7-B32574F58F2D}"/>
                </c:ext>
              </c:extLst>
            </c:dLbl>
            <c:dLbl>
              <c:idx val="2"/>
              <c:layout>
                <c:manualLayout>
                  <c:x val="-1.5567657567034272E-3"/>
                  <c:y val="2.0403727623934647E-2"/>
                </c:manualLayout>
              </c:layout>
              <c:tx>
                <c:rich>
                  <a:bodyPr/>
                  <a:lstStyle/>
                  <a:p>
                    <a:fld id="{CA4859A9-1A6E-4F82-AE85-2A713F8F7D4A}" type="CATEGORYNAME">
                      <a:rPr lang="en-US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</a:rPr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CB44D4DC-5430-41B5-B65D-AE766E8E1C32}" type="PERCENTAGE">
                      <a:rPr lang="en-US" baseline="0">
                        <a:solidFill>
                          <a:schemeClr val="accent6">
                            <a:lumMod val="60000"/>
                            <a:lumOff val="40000"/>
                          </a:schemeClr>
                        </a:solidFill>
                      </a:rPr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48F-4230-90A7-B32574F58F2D}"/>
                </c:ext>
              </c:extLst>
            </c:dLbl>
            <c:dLbl>
              <c:idx val="3"/>
              <c:layout>
                <c:manualLayout>
                  <c:x val="0.2647564942232688"/>
                  <c:y val="-0.24106107523076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8F-4230-90A7-B32574F58F2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626C17B-A9CA-49EF-B6CF-61818059B1FC}" type="CATEGORYNAME">
                      <a:rPr lang="en-US">
                        <a:solidFill>
                          <a:schemeClr val="accent4"/>
                        </a:solidFill>
                      </a:rPr>
                      <a:pPr/>
                      <a:t>[CATEGORY NAME]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20E71E18-F62E-4949-920C-24B9AE8BFFBB}" type="PERCENTAGE">
                      <a:rPr lang="en-US" baseline="0">
                        <a:solidFill>
                          <a:schemeClr val="accent4"/>
                        </a:solidFill>
                      </a:rPr>
                      <a:pPr/>
                      <a:t>[PERCENTAGE]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48F-4230-90A7-B32574F58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'Sheet1 (2)'!$C$2:$C$6</c:f>
              <c:strCache>
                <c:ptCount val="5"/>
                <c:pt idx="0">
                  <c:v>Comprehensive Beach Management</c:v>
                </c:pt>
                <c:pt idx="1">
                  <c:v>Parks and Recreation Improvements</c:v>
                </c:pt>
                <c:pt idx="2">
                  <c:v>Canal Dredging</c:v>
                </c:pt>
                <c:pt idx="3">
                  <c:v>Public Safety Vehicles and Equipment</c:v>
                </c:pt>
                <c:pt idx="4">
                  <c:v>Improvements to Public Facilities</c:v>
                </c:pt>
              </c:strCache>
            </c:strRef>
          </c:cat>
          <c:val>
            <c:numRef>
              <c:f>'Sheet1 (2)'!$D$2:$D$6</c:f>
              <c:numCache>
                <c:formatCode>_("$"* #,##0_);_("$"* \(#,##0\);_("$"* "-"??_);_(@_)</c:formatCode>
                <c:ptCount val="5"/>
                <c:pt idx="0">
                  <c:v>300000</c:v>
                </c:pt>
                <c:pt idx="1">
                  <c:v>2592875</c:v>
                </c:pt>
                <c:pt idx="2">
                  <c:v>900000</c:v>
                </c:pt>
                <c:pt idx="3">
                  <c:v>6225468</c:v>
                </c:pt>
                <c:pt idx="4">
                  <c:v>989442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8F-4230-90A7-B32574F58F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0</xdr:row>
      <xdr:rowOff>276225</xdr:rowOff>
    </xdr:from>
    <xdr:to>
      <xdr:col>12</xdr:col>
      <xdr:colOff>19050</xdr:colOff>
      <xdr:row>15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D5D99F-18F3-41D7-8A67-BB961087B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CAEB3-C5A2-447F-A6FA-4856991978E2}">
  <dimension ref="A1:G73"/>
  <sheetViews>
    <sheetView topLeftCell="A13" workbookViewId="0">
      <selection activeCell="D12" sqref="D12"/>
    </sheetView>
  </sheetViews>
  <sheetFormatPr defaultRowHeight="15" x14ac:dyDescent="0.25"/>
  <cols>
    <col min="1" max="1" width="28.7109375" style="3" customWidth="1"/>
    <col min="2" max="2" width="42.7109375" style="3" customWidth="1"/>
    <col min="3" max="5" width="20.7109375" style="4" customWidth="1"/>
    <col min="6" max="6" width="9.7109375" style="4" customWidth="1"/>
    <col min="7" max="7" width="20.7109375" style="4" customWidth="1"/>
  </cols>
  <sheetData>
    <row r="1" spans="1:7" x14ac:dyDescent="0.25">
      <c r="A1" s="1" t="s">
        <v>0</v>
      </c>
    </row>
    <row r="2" spans="1:7" x14ac:dyDescent="0.25">
      <c r="A2" s="1" t="s">
        <v>1</v>
      </c>
    </row>
    <row r="4" spans="1:7" x14ac:dyDescent="0.25">
      <c r="A4" s="1" t="s">
        <v>2</v>
      </c>
      <c r="B4" s="1" t="s">
        <v>2</v>
      </c>
      <c r="C4" s="5" t="s">
        <v>5</v>
      </c>
      <c r="D4" s="5" t="s">
        <v>2</v>
      </c>
      <c r="E4" s="5" t="s">
        <v>2</v>
      </c>
      <c r="F4" s="5" t="s">
        <v>2</v>
      </c>
      <c r="G4" s="5" t="s">
        <v>6</v>
      </c>
    </row>
    <row r="5" spans="1:7" x14ac:dyDescent="0.25">
      <c r="A5" s="1" t="s">
        <v>2</v>
      </c>
      <c r="B5" s="1" t="s">
        <v>2</v>
      </c>
      <c r="C5" s="5" t="s">
        <v>6</v>
      </c>
      <c r="D5" s="5" t="s">
        <v>5</v>
      </c>
      <c r="E5" s="5" t="s">
        <v>9</v>
      </c>
      <c r="F5" s="5" t="s">
        <v>11</v>
      </c>
      <c r="G5" s="5" t="s">
        <v>13</v>
      </c>
    </row>
    <row r="6" spans="1:7" x14ac:dyDescent="0.25">
      <c r="A6" s="2" t="s">
        <v>3</v>
      </c>
      <c r="B6" s="2" t="s">
        <v>4</v>
      </c>
      <c r="C6" s="6" t="s">
        <v>7</v>
      </c>
      <c r="D6" s="6" t="s">
        <v>8</v>
      </c>
      <c r="E6" s="6" t="s">
        <v>10</v>
      </c>
      <c r="F6" s="6" t="s">
        <v>12</v>
      </c>
      <c r="G6" s="6" t="s">
        <v>8</v>
      </c>
    </row>
    <row r="8" spans="1:7" x14ac:dyDescent="0.25">
      <c r="A8" s="1" t="s">
        <v>14</v>
      </c>
    </row>
    <row r="9" spans="1:7" x14ac:dyDescent="0.25">
      <c r="A9" s="1" t="s">
        <v>15</v>
      </c>
      <c r="B9" s="7"/>
      <c r="C9" s="8"/>
      <c r="D9" s="8"/>
      <c r="E9" s="8"/>
      <c r="F9" s="8"/>
      <c r="G9" s="8"/>
    </row>
    <row r="10" spans="1:7" x14ac:dyDescent="0.25">
      <c r="A10" s="1" t="s">
        <v>16</v>
      </c>
      <c r="B10" s="7"/>
      <c r="C10" s="8"/>
      <c r="D10" s="8"/>
      <c r="E10" s="8"/>
      <c r="F10" s="8"/>
      <c r="G10" s="8"/>
    </row>
    <row r="11" spans="1:7" x14ac:dyDescent="0.25">
      <c r="A11" s="1" t="s">
        <v>17</v>
      </c>
      <c r="B11" s="1" t="s">
        <v>18</v>
      </c>
      <c r="C11" s="9">
        <v>1000</v>
      </c>
      <c r="D11" s="9">
        <v>1000</v>
      </c>
      <c r="E11" s="9">
        <v>234.56</v>
      </c>
      <c r="F11" s="9">
        <v>23.46</v>
      </c>
      <c r="G11" s="9">
        <v>0</v>
      </c>
    </row>
    <row r="12" spans="1:7" x14ac:dyDescent="0.25">
      <c r="A12" s="1" t="s">
        <v>16</v>
      </c>
      <c r="B12" s="7"/>
      <c r="C12" s="8">
        <v>1000</v>
      </c>
      <c r="D12" s="8">
        <v>1000</v>
      </c>
      <c r="E12" s="8">
        <v>234.56</v>
      </c>
      <c r="F12" s="8">
        <v>23.46</v>
      </c>
      <c r="G12" s="8">
        <v>0</v>
      </c>
    </row>
    <row r="13" spans="1:7" x14ac:dyDescent="0.25">
      <c r="C13" s="10"/>
      <c r="D13" s="10"/>
      <c r="E13" s="10"/>
      <c r="F13" s="10"/>
      <c r="G13" s="10"/>
    </row>
    <row r="14" spans="1:7" x14ac:dyDescent="0.25">
      <c r="A14" s="1" t="s">
        <v>19</v>
      </c>
      <c r="B14" s="7"/>
      <c r="C14" s="8">
        <v>1000</v>
      </c>
      <c r="D14" s="8">
        <v>1000</v>
      </c>
      <c r="E14" s="8">
        <v>234.56</v>
      </c>
      <c r="F14" s="8">
        <v>23.46</v>
      </c>
      <c r="G14" s="8">
        <v>0</v>
      </c>
    </row>
    <row r="16" spans="1:7" x14ac:dyDescent="0.25">
      <c r="A16" s="1" t="s">
        <v>20</v>
      </c>
      <c r="B16" s="7"/>
      <c r="C16" s="8"/>
      <c r="D16" s="8"/>
      <c r="E16" s="8"/>
      <c r="F16" s="8"/>
      <c r="G16" s="8"/>
    </row>
    <row r="17" spans="1:7" x14ac:dyDescent="0.25">
      <c r="A17" s="1" t="s">
        <v>21</v>
      </c>
      <c r="B17" s="7"/>
      <c r="C17" s="8"/>
      <c r="D17" s="8"/>
      <c r="E17" s="8"/>
      <c r="F17" s="8"/>
      <c r="G17" s="8"/>
    </row>
    <row r="18" spans="1:7" x14ac:dyDescent="0.25">
      <c r="A18" s="1" t="s">
        <v>22</v>
      </c>
      <c r="B18" s="1" t="s">
        <v>23</v>
      </c>
      <c r="C18" s="8">
        <v>10970</v>
      </c>
      <c r="D18" s="8">
        <v>0</v>
      </c>
      <c r="E18" s="8">
        <v>0</v>
      </c>
      <c r="F18" s="8">
        <v>0</v>
      </c>
      <c r="G18" s="8">
        <v>-10970</v>
      </c>
    </row>
    <row r="19" spans="1:7" x14ac:dyDescent="0.25">
      <c r="A19" s="1" t="s">
        <v>24</v>
      </c>
      <c r="B19" s="1" t="s">
        <v>25</v>
      </c>
      <c r="C19" s="9">
        <v>111919</v>
      </c>
      <c r="D19" s="9">
        <v>111919</v>
      </c>
      <c r="E19" s="9">
        <v>7425</v>
      </c>
      <c r="F19" s="9">
        <v>6.63</v>
      </c>
      <c r="G19" s="9">
        <v>0</v>
      </c>
    </row>
    <row r="20" spans="1:7" x14ac:dyDescent="0.25">
      <c r="A20" s="1" t="s">
        <v>21</v>
      </c>
      <c r="B20" s="7"/>
      <c r="C20" s="8">
        <v>122889</v>
      </c>
      <c r="D20" s="8">
        <v>111919</v>
      </c>
      <c r="E20" s="8">
        <v>7425</v>
      </c>
      <c r="F20" s="8">
        <v>6.63</v>
      </c>
      <c r="G20" s="8">
        <v>-10970</v>
      </c>
    </row>
    <row r="21" spans="1:7" x14ac:dyDescent="0.25">
      <c r="C21" s="10"/>
      <c r="D21" s="10"/>
      <c r="E21" s="10"/>
      <c r="F21" s="10"/>
      <c r="G21" s="10"/>
    </row>
    <row r="22" spans="1:7" x14ac:dyDescent="0.25">
      <c r="A22" s="1" t="s">
        <v>26</v>
      </c>
      <c r="B22" s="7"/>
      <c r="C22" s="8">
        <v>122889</v>
      </c>
      <c r="D22" s="8">
        <v>111919</v>
      </c>
      <c r="E22" s="8">
        <v>7425</v>
      </c>
      <c r="F22" s="8">
        <v>6.63</v>
      </c>
      <c r="G22" s="8">
        <v>-10970</v>
      </c>
    </row>
    <row r="24" spans="1:7" x14ac:dyDescent="0.25">
      <c r="A24" s="1" t="s">
        <v>27</v>
      </c>
      <c r="B24" s="7"/>
      <c r="C24" s="8"/>
      <c r="D24" s="8"/>
      <c r="E24" s="8"/>
      <c r="F24" s="8"/>
      <c r="G24" s="8"/>
    </row>
    <row r="25" spans="1:7" x14ac:dyDescent="0.25">
      <c r="A25" s="1" t="s">
        <v>21</v>
      </c>
      <c r="B25" s="7"/>
      <c r="C25" s="8"/>
      <c r="D25" s="8"/>
      <c r="E25" s="8"/>
      <c r="F25" s="8"/>
      <c r="G25" s="8"/>
    </row>
    <row r="26" spans="1:7" x14ac:dyDescent="0.25">
      <c r="A26" s="1" t="s">
        <v>28</v>
      </c>
      <c r="B26" s="1" t="s">
        <v>29</v>
      </c>
      <c r="C26" s="8">
        <v>36757</v>
      </c>
      <c r="D26" s="8">
        <v>0</v>
      </c>
      <c r="E26" s="8">
        <v>0</v>
      </c>
      <c r="F26" s="8">
        <v>0</v>
      </c>
      <c r="G26" s="8">
        <v>-36757</v>
      </c>
    </row>
    <row r="27" spans="1:7" x14ac:dyDescent="0.25">
      <c r="A27" s="1" t="s">
        <v>30</v>
      </c>
      <c r="B27" s="1" t="s">
        <v>31</v>
      </c>
      <c r="C27" s="8">
        <v>210239</v>
      </c>
      <c r="D27" s="8">
        <v>143631</v>
      </c>
      <c r="E27" s="8">
        <v>75671.990000000005</v>
      </c>
      <c r="F27" s="8">
        <v>52.68</v>
      </c>
      <c r="G27" s="8">
        <v>-66608</v>
      </c>
    </row>
    <row r="28" spans="1:7" x14ac:dyDescent="0.25">
      <c r="A28" s="1" t="s">
        <v>32</v>
      </c>
      <c r="B28" s="1" t="s">
        <v>33</v>
      </c>
      <c r="C28" s="8">
        <v>63000</v>
      </c>
      <c r="D28" s="8">
        <v>63000</v>
      </c>
      <c r="E28" s="8">
        <v>0</v>
      </c>
      <c r="F28" s="8">
        <v>0</v>
      </c>
      <c r="G28" s="8">
        <v>0</v>
      </c>
    </row>
    <row r="29" spans="1:7" x14ac:dyDescent="0.25">
      <c r="A29" s="1" t="s">
        <v>34</v>
      </c>
      <c r="B29" s="1" t="s">
        <v>35</v>
      </c>
      <c r="C29" s="8">
        <v>22136</v>
      </c>
      <c r="D29" s="8">
        <v>5485</v>
      </c>
      <c r="E29" s="8">
        <v>3122.74</v>
      </c>
      <c r="F29" s="8">
        <v>56.93</v>
      </c>
      <c r="G29" s="8">
        <v>-16651</v>
      </c>
    </row>
    <row r="30" spans="1:7" x14ac:dyDescent="0.25">
      <c r="A30" s="1" t="s">
        <v>36</v>
      </c>
      <c r="B30" s="1" t="s">
        <v>37</v>
      </c>
      <c r="C30" s="9">
        <v>90000</v>
      </c>
      <c r="D30" s="9">
        <v>71684</v>
      </c>
      <c r="E30" s="9">
        <v>71616.72</v>
      </c>
      <c r="F30" s="9">
        <v>99.91</v>
      </c>
      <c r="G30" s="9">
        <v>-18316</v>
      </c>
    </row>
    <row r="31" spans="1:7" x14ac:dyDescent="0.25">
      <c r="A31" s="1" t="s">
        <v>21</v>
      </c>
      <c r="B31" s="7"/>
      <c r="C31" s="8">
        <v>422132</v>
      </c>
      <c r="D31" s="8">
        <v>283800</v>
      </c>
      <c r="E31" s="8">
        <v>150411.45000000001</v>
      </c>
      <c r="F31" s="8">
        <v>53</v>
      </c>
      <c r="G31" s="8">
        <v>-138332</v>
      </c>
    </row>
    <row r="32" spans="1:7" x14ac:dyDescent="0.25">
      <c r="C32" s="10"/>
      <c r="D32" s="10"/>
      <c r="E32" s="10"/>
      <c r="F32" s="10"/>
      <c r="G32" s="10"/>
    </row>
    <row r="33" spans="1:7" x14ac:dyDescent="0.25">
      <c r="A33" s="1" t="s">
        <v>38</v>
      </c>
      <c r="B33" s="7"/>
      <c r="C33" s="8">
        <v>422132</v>
      </c>
      <c r="D33" s="8">
        <v>283800</v>
      </c>
      <c r="E33" s="8">
        <v>150411.45000000001</v>
      </c>
      <c r="F33" s="8">
        <v>53</v>
      </c>
      <c r="G33" s="8">
        <v>-138332</v>
      </c>
    </row>
    <row r="35" spans="1:7" x14ac:dyDescent="0.25">
      <c r="A35" s="1" t="s">
        <v>39</v>
      </c>
      <c r="B35" s="7"/>
      <c r="C35" s="8"/>
      <c r="D35" s="8"/>
      <c r="E35" s="8"/>
      <c r="F35" s="8"/>
      <c r="G35" s="8"/>
    </row>
    <row r="36" spans="1:7" x14ac:dyDescent="0.25">
      <c r="A36" s="1" t="s">
        <v>21</v>
      </c>
      <c r="B36" s="7"/>
      <c r="C36" s="8"/>
      <c r="D36" s="8"/>
      <c r="E36" s="8"/>
      <c r="F36" s="8"/>
      <c r="G36" s="8"/>
    </row>
    <row r="37" spans="1:7" x14ac:dyDescent="0.25">
      <c r="A37" s="1" t="s">
        <v>40</v>
      </c>
      <c r="B37" s="1" t="s">
        <v>41</v>
      </c>
      <c r="C37" s="8">
        <v>350000</v>
      </c>
      <c r="D37" s="8">
        <v>368000</v>
      </c>
      <c r="E37" s="8">
        <v>0</v>
      </c>
      <c r="F37" s="8">
        <v>0</v>
      </c>
      <c r="G37" s="8">
        <v>18000</v>
      </c>
    </row>
    <row r="38" spans="1:7" x14ac:dyDescent="0.25">
      <c r="A38" s="1" t="s">
        <v>42</v>
      </c>
      <c r="B38" s="1" t="s">
        <v>43</v>
      </c>
      <c r="C38" s="8">
        <v>850000</v>
      </c>
      <c r="D38" s="8">
        <v>950000</v>
      </c>
      <c r="E38" s="8">
        <v>0</v>
      </c>
      <c r="F38" s="8">
        <v>0</v>
      </c>
      <c r="G38" s="8">
        <v>100000</v>
      </c>
    </row>
    <row r="39" spans="1:7" x14ac:dyDescent="0.25">
      <c r="A39" s="1" t="s">
        <v>44</v>
      </c>
      <c r="B39" s="1" t="s">
        <v>45</v>
      </c>
      <c r="C39" s="8">
        <v>40000</v>
      </c>
      <c r="D39" s="8">
        <v>40000</v>
      </c>
      <c r="E39" s="8">
        <v>0</v>
      </c>
      <c r="F39" s="8">
        <v>0</v>
      </c>
      <c r="G39" s="8">
        <v>0</v>
      </c>
    </row>
    <row r="40" spans="1:7" x14ac:dyDescent="0.25">
      <c r="A40" s="1" t="s">
        <v>46</v>
      </c>
      <c r="B40" s="1" t="s">
        <v>47</v>
      </c>
      <c r="C40" s="8">
        <v>10000</v>
      </c>
      <c r="D40" s="8">
        <v>10000</v>
      </c>
      <c r="E40" s="8">
        <v>0</v>
      </c>
      <c r="F40" s="8">
        <v>0</v>
      </c>
      <c r="G40" s="8">
        <v>0</v>
      </c>
    </row>
    <row r="41" spans="1:7" x14ac:dyDescent="0.25">
      <c r="A41" s="1" t="s">
        <v>48</v>
      </c>
      <c r="B41" s="1" t="s">
        <v>49</v>
      </c>
      <c r="C41" s="8">
        <v>25000</v>
      </c>
      <c r="D41" s="8">
        <v>25000</v>
      </c>
      <c r="E41" s="8">
        <v>0</v>
      </c>
      <c r="F41" s="8">
        <v>0</v>
      </c>
      <c r="G41" s="8">
        <v>0</v>
      </c>
    </row>
    <row r="42" spans="1:7" x14ac:dyDescent="0.25">
      <c r="A42" s="1" t="s">
        <v>50</v>
      </c>
      <c r="B42" s="1" t="s">
        <v>51</v>
      </c>
      <c r="C42" s="9">
        <v>36000</v>
      </c>
      <c r="D42" s="9">
        <v>36000</v>
      </c>
      <c r="E42" s="9">
        <v>15405.8</v>
      </c>
      <c r="F42" s="9">
        <v>42.79</v>
      </c>
      <c r="G42" s="9">
        <v>0</v>
      </c>
    </row>
    <row r="43" spans="1:7" x14ac:dyDescent="0.25">
      <c r="A43" s="1" t="s">
        <v>21</v>
      </c>
      <c r="B43" s="7"/>
      <c r="C43" s="8">
        <v>1311000</v>
      </c>
      <c r="D43" s="8">
        <v>1429000</v>
      </c>
      <c r="E43" s="8">
        <v>15405.8</v>
      </c>
      <c r="F43" s="8">
        <v>1.08</v>
      </c>
      <c r="G43" s="8">
        <v>118000</v>
      </c>
    </row>
    <row r="44" spans="1:7" x14ac:dyDescent="0.25">
      <c r="C44" s="10"/>
      <c r="D44" s="10"/>
      <c r="E44" s="10"/>
      <c r="F44" s="10"/>
      <c r="G44" s="10"/>
    </row>
    <row r="45" spans="1:7" x14ac:dyDescent="0.25">
      <c r="A45" s="1" t="s">
        <v>52</v>
      </c>
      <c r="B45" s="7"/>
      <c r="C45" s="8">
        <v>1311000</v>
      </c>
      <c r="D45" s="8">
        <v>1429000</v>
      </c>
      <c r="E45" s="8">
        <v>15405.8</v>
      </c>
      <c r="F45" s="8">
        <v>1.08</v>
      </c>
      <c r="G45" s="8">
        <v>118000</v>
      </c>
    </row>
    <row r="47" spans="1:7" x14ac:dyDescent="0.25">
      <c r="A47" s="1" t="s">
        <v>53</v>
      </c>
      <c r="B47" s="7"/>
      <c r="C47" s="8"/>
      <c r="D47" s="8"/>
      <c r="E47" s="8"/>
      <c r="F47" s="8"/>
      <c r="G47" s="8"/>
    </row>
    <row r="48" spans="1:7" x14ac:dyDescent="0.25">
      <c r="A48" s="1" t="s">
        <v>21</v>
      </c>
      <c r="B48" s="7"/>
      <c r="C48" s="8"/>
      <c r="D48" s="8"/>
      <c r="E48" s="8"/>
      <c r="F48" s="8"/>
      <c r="G48" s="8"/>
    </row>
    <row r="49" spans="1:7" x14ac:dyDescent="0.25">
      <c r="A49" s="1" t="s">
        <v>54</v>
      </c>
      <c r="B49" s="1" t="s">
        <v>55</v>
      </c>
      <c r="C49" s="8">
        <v>35000</v>
      </c>
      <c r="D49" s="8">
        <v>9625</v>
      </c>
      <c r="E49" s="8">
        <v>0</v>
      </c>
      <c r="F49" s="8">
        <v>0</v>
      </c>
      <c r="G49" s="8">
        <v>-25375</v>
      </c>
    </row>
    <row r="50" spans="1:7" x14ac:dyDescent="0.25">
      <c r="A50" s="1" t="s">
        <v>56</v>
      </c>
      <c r="B50" s="1" t="s">
        <v>57</v>
      </c>
      <c r="C50" s="8">
        <v>175000</v>
      </c>
      <c r="D50" s="8">
        <v>175000</v>
      </c>
      <c r="E50" s="8">
        <v>0</v>
      </c>
      <c r="F50" s="8">
        <v>0</v>
      </c>
      <c r="G50" s="8">
        <v>0</v>
      </c>
    </row>
    <row r="51" spans="1:7" x14ac:dyDescent="0.25">
      <c r="A51" s="1" t="s">
        <v>58</v>
      </c>
      <c r="B51" s="1" t="s">
        <v>59</v>
      </c>
      <c r="C51" s="9">
        <v>50000</v>
      </c>
      <c r="D51" s="9">
        <v>50000</v>
      </c>
      <c r="E51" s="9">
        <v>0</v>
      </c>
      <c r="F51" s="9">
        <v>0</v>
      </c>
      <c r="G51" s="9">
        <v>0</v>
      </c>
    </row>
    <row r="52" spans="1:7" x14ac:dyDescent="0.25">
      <c r="A52" s="1" t="s">
        <v>21</v>
      </c>
      <c r="B52" s="7"/>
      <c r="C52" s="8">
        <v>260000</v>
      </c>
      <c r="D52" s="8">
        <v>234625</v>
      </c>
      <c r="E52" s="8">
        <v>0</v>
      </c>
      <c r="F52" s="8">
        <v>0</v>
      </c>
      <c r="G52" s="8">
        <v>-25375</v>
      </c>
    </row>
    <row r="53" spans="1:7" x14ac:dyDescent="0.25">
      <c r="C53" s="10"/>
      <c r="D53" s="10"/>
      <c r="E53" s="10"/>
      <c r="F53" s="10"/>
      <c r="G53" s="10"/>
    </row>
    <row r="54" spans="1:7" x14ac:dyDescent="0.25">
      <c r="A54" s="1" t="s">
        <v>60</v>
      </c>
      <c r="B54" s="7"/>
      <c r="C54" s="8">
        <v>260000</v>
      </c>
      <c r="D54" s="8">
        <v>234625</v>
      </c>
      <c r="E54" s="8">
        <v>0</v>
      </c>
      <c r="F54" s="8">
        <v>0</v>
      </c>
      <c r="G54" s="8">
        <v>-25375</v>
      </c>
    </row>
    <row r="56" spans="1:7" x14ac:dyDescent="0.25">
      <c r="A56" s="1" t="s">
        <v>61</v>
      </c>
      <c r="B56" s="7"/>
      <c r="C56" s="8"/>
      <c r="D56" s="8"/>
      <c r="E56" s="8"/>
      <c r="F56" s="8"/>
      <c r="G56" s="8"/>
    </row>
    <row r="57" spans="1:7" x14ac:dyDescent="0.25">
      <c r="A57" s="1" t="s">
        <v>21</v>
      </c>
      <c r="B57" s="7"/>
      <c r="C57" s="8"/>
      <c r="D57" s="8"/>
      <c r="E57" s="8"/>
      <c r="F57" s="8"/>
      <c r="G57" s="8"/>
    </row>
    <row r="58" spans="1:7" x14ac:dyDescent="0.25">
      <c r="A58" s="1" t="s">
        <v>62</v>
      </c>
      <c r="B58" s="1" t="s">
        <v>63</v>
      </c>
      <c r="C58" s="8">
        <v>15000</v>
      </c>
      <c r="D58" s="8">
        <v>7015</v>
      </c>
      <c r="E58" s="8">
        <v>0</v>
      </c>
      <c r="F58" s="8">
        <v>0</v>
      </c>
      <c r="G58" s="8">
        <v>-7985</v>
      </c>
    </row>
    <row r="59" spans="1:7" x14ac:dyDescent="0.25">
      <c r="A59" s="1" t="s">
        <v>64</v>
      </c>
      <c r="B59" s="1" t="s">
        <v>65</v>
      </c>
      <c r="C59" s="8">
        <v>192016</v>
      </c>
      <c r="D59" s="8">
        <v>42719</v>
      </c>
      <c r="E59" s="8">
        <v>42185.22</v>
      </c>
      <c r="F59" s="8">
        <v>98.75</v>
      </c>
      <c r="G59" s="8">
        <v>-149297</v>
      </c>
    </row>
    <row r="60" spans="1:7" x14ac:dyDescent="0.25">
      <c r="A60" s="1" t="s">
        <v>66</v>
      </c>
      <c r="B60" s="1" t="s">
        <v>67</v>
      </c>
      <c r="C60" s="9">
        <v>35000</v>
      </c>
      <c r="D60" s="9">
        <v>35000</v>
      </c>
      <c r="E60" s="9">
        <v>0</v>
      </c>
      <c r="F60" s="9">
        <v>0</v>
      </c>
      <c r="G60" s="9">
        <v>0</v>
      </c>
    </row>
    <row r="61" spans="1:7" x14ac:dyDescent="0.25">
      <c r="A61" s="1" t="s">
        <v>21</v>
      </c>
      <c r="B61" s="7"/>
      <c r="C61" s="8">
        <v>242016</v>
      </c>
      <c r="D61" s="8">
        <v>84734</v>
      </c>
      <c r="E61" s="8">
        <v>42185.22</v>
      </c>
      <c r="F61" s="8">
        <v>49.79</v>
      </c>
      <c r="G61" s="8">
        <v>-157282</v>
      </c>
    </row>
    <row r="62" spans="1:7" x14ac:dyDescent="0.25">
      <c r="C62" s="10"/>
      <c r="D62" s="10"/>
      <c r="E62" s="10"/>
      <c r="F62" s="10"/>
      <c r="G62" s="10"/>
    </row>
    <row r="63" spans="1:7" x14ac:dyDescent="0.25">
      <c r="A63" s="1" t="s">
        <v>68</v>
      </c>
      <c r="B63" s="7"/>
      <c r="C63" s="8">
        <v>242016</v>
      </c>
      <c r="D63" s="8">
        <v>84734</v>
      </c>
      <c r="E63" s="8">
        <v>42185.22</v>
      </c>
      <c r="F63" s="8">
        <v>49.79</v>
      </c>
      <c r="G63" s="8">
        <v>-157282</v>
      </c>
    </row>
    <row r="65" spans="1:7" x14ac:dyDescent="0.25">
      <c r="A65" s="1" t="s">
        <v>69</v>
      </c>
      <c r="B65" s="7"/>
      <c r="C65" s="8"/>
      <c r="D65" s="8"/>
      <c r="E65" s="8"/>
      <c r="F65" s="8"/>
      <c r="G65" s="8"/>
    </row>
    <row r="66" spans="1:7" x14ac:dyDescent="0.25">
      <c r="A66" s="1" t="s">
        <v>70</v>
      </c>
      <c r="B66" s="7"/>
      <c r="C66" s="8"/>
      <c r="D66" s="8"/>
      <c r="E66" s="8"/>
      <c r="F66" s="8"/>
      <c r="G66" s="8"/>
    </row>
    <row r="67" spans="1:7" x14ac:dyDescent="0.25">
      <c r="A67" s="1" t="s">
        <v>71</v>
      </c>
      <c r="B67" s="1" t="s">
        <v>72</v>
      </c>
      <c r="C67" s="9">
        <v>100000</v>
      </c>
      <c r="D67" s="9">
        <v>100000</v>
      </c>
      <c r="E67" s="9">
        <v>0</v>
      </c>
      <c r="F67" s="9">
        <v>0</v>
      </c>
      <c r="G67" s="9">
        <v>0</v>
      </c>
    </row>
    <row r="68" spans="1:7" x14ac:dyDescent="0.25">
      <c r="A68" s="1" t="s">
        <v>70</v>
      </c>
      <c r="B68" s="7"/>
      <c r="C68" s="8">
        <v>100000</v>
      </c>
      <c r="D68" s="8">
        <v>100000</v>
      </c>
      <c r="E68" s="8">
        <v>0</v>
      </c>
      <c r="F68" s="8">
        <v>0</v>
      </c>
      <c r="G68" s="8">
        <v>0</v>
      </c>
    </row>
    <row r="69" spans="1:7" x14ac:dyDescent="0.25">
      <c r="C69" s="10"/>
      <c r="D69" s="10"/>
      <c r="E69" s="10"/>
      <c r="F69" s="10"/>
      <c r="G69" s="10"/>
    </row>
    <row r="70" spans="1:7" x14ac:dyDescent="0.25">
      <c r="A70" s="1" t="s">
        <v>73</v>
      </c>
      <c r="B70" s="7"/>
      <c r="C70" s="8">
        <v>100000</v>
      </c>
      <c r="D70" s="8">
        <v>100000</v>
      </c>
      <c r="E70" s="8">
        <v>0</v>
      </c>
      <c r="F70" s="8">
        <v>0</v>
      </c>
      <c r="G70" s="8">
        <v>0</v>
      </c>
    </row>
    <row r="72" spans="1:7" x14ac:dyDescent="0.25">
      <c r="A72" s="7"/>
      <c r="B72" s="7"/>
      <c r="C72" s="8"/>
      <c r="D72" s="8"/>
      <c r="E72" s="8"/>
      <c r="F72" s="8"/>
      <c r="G72" s="8"/>
    </row>
    <row r="73" spans="1:7" x14ac:dyDescent="0.25">
      <c r="A73" s="1" t="s">
        <v>74</v>
      </c>
      <c r="B73" s="7"/>
      <c r="C73" s="8">
        <v>2459037</v>
      </c>
      <c r="D73" s="8">
        <f>D70+D63+D54+D33+D22+D45</f>
        <v>2244078</v>
      </c>
      <c r="E73" s="8">
        <v>215662.03</v>
      </c>
      <c r="F73" s="8">
        <v>9.61</v>
      </c>
      <c r="G73" s="8">
        <v>-213959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B22F-AA9A-4A6D-9C52-33625E44FD30}">
  <dimension ref="A1:D7"/>
  <sheetViews>
    <sheetView tabSelected="1" workbookViewId="0">
      <selection activeCell="C9" sqref="C9"/>
    </sheetView>
  </sheetViews>
  <sheetFormatPr defaultRowHeight="15" x14ac:dyDescent="0.25"/>
  <cols>
    <col min="3" max="3" width="60.5703125" customWidth="1"/>
    <col min="4" max="4" width="27.28515625" style="11" customWidth="1"/>
  </cols>
  <sheetData>
    <row r="1" spans="1:4" ht="23.25" x14ac:dyDescent="0.25">
      <c r="B1" s="19" t="s">
        <v>86</v>
      </c>
      <c r="C1" s="14"/>
      <c r="D1" s="18"/>
    </row>
    <row r="2" spans="1:4" ht="23.25" x14ac:dyDescent="0.35">
      <c r="A2" s="14"/>
      <c r="B2" s="17" t="s">
        <v>85</v>
      </c>
      <c r="C2" s="16" t="s">
        <v>84</v>
      </c>
      <c r="D2" s="12">
        <v>300000</v>
      </c>
    </row>
    <row r="3" spans="1:4" ht="23.25" x14ac:dyDescent="0.35">
      <c r="A3" s="14"/>
      <c r="B3" s="17" t="s">
        <v>83</v>
      </c>
      <c r="C3" s="16" t="s">
        <v>82</v>
      </c>
      <c r="D3" s="12">
        <v>2592875</v>
      </c>
    </row>
    <row r="4" spans="1:4" ht="23.25" x14ac:dyDescent="0.35">
      <c r="A4" s="14"/>
      <c r="B4" s="17" t="s">
        <v>81</v>
      </c>
      <c r="C4" s="16" t="s">
        <v>80</v>
      </c>
      <c r="D4" s="12">
        <v>900000</v>
      </c>
    </row>
    <row r="5" spans="1:4" ht="23.25" x14ac:dyDescent="0.35">
      <c r="A5" s="14"/>
      <c r="B5" s="17" t="s">
        <v>79</v>
      </c>
      <c r="C5" s="16" t="s">
        <v>78</v>
      </c>
      <c r="D5" s="12">
        <v>6225468</v>
      </c>
    </row>
    <row r="6" spans="1:4" ht="23.25" x14ac:dyDescent="0.35">
      <c r="A6" s="14"/>
      <c r="B6" s="17" t="s">
        <v>77</v>
      </c>
      <c r="C6" s="16" t="s">
        <v>76</v>
      </c>
      <c r="D6" s="15">
        <v>989442</v>
      </c>
    </row>
    <row r="7" spans="1:4" ht="23.25" x14ac:dyDescent="0.25">
      <c r="A7" s="14"/>
      <c r="B7" s="14"/>
      <c r="C7" s="13" t="s">
        <v>75</v>
      </c>
      <c r="D7" s="12">
        <f>SUM(D2:D6)</f>
        <v>11007785</v>
      </c>
    </row>
  </sheetData>
  <pageMargins left="0.7" right="0.7" top="0.75" bottom="0.75" header="0.3" footer="0.3"/>
  <pageSetup orientation="portrait" r:id="rId1"/>
  <ignoredErrors>
    <ignoredError sqref="B2:B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A057-7108-4D13-A97E-696FB8D8A31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RevenueandExpenditureReport</vt:lpstr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 Henley</dc:creator>
  <cp:lastModifiedBy>Sandi Henley</cp:lastModifiedBy>
  <dcterms:created xsi:type="dcterms:W3CDTF">2024-03-27T14:29:51Z</dcterms:created>
  <dcterms:modified xsi:type="dcterms:W3CDTF">2024-03-28T20:00:36Z</dcterms:modified>
</cp:coreProperties>
</file>