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\Infrastructure Tax\Tax Oversight Committee Minutes &amp; Agendas\2024 April Tax Oversight Committee\"/>
    </mc:Choice>
  </mc:AlternateContent>
  <xr:revisionPtr revIDLastSave="0" documentId="13_ncr:1_{E539A905-BBEA-4EFB-9DAD-CCC66736D037}" xr6:coauthVersionLast="36" xr6:coauthVersionMax="36" xr10:uidLastSave="{00000000-0000-0000-0000-000000000000}"/>
  <bookViews>
    <workbookView xWindow="0" yWindow="0" windowWidth="21570" windowHeight="9525" xr2:uid="{632ACDB0-80FE-47CE-B8B0-24231D28BAAC}"/>
  </bookViews>
  <sheets>
    <sheet name="RevenueandExpenditureReport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D51" i="2"/>
  <c r="E51" i="2"/>
  <c r="F51" i="2"/>
  <c r="B51" i="2"/>
  <c r="F13" i="2"/>
  <c r="E13" i="2"/>
  <c r="D13" i="2"/>
  <c r="C13" i="2"/>
  <c r="B13" i="2"/>
  <c r="F52" i="2" l="1"/>
  <c r="B52" i="2"/>
  <c r="E52" i="2"/>
  <c r="D52" i="2"/>
  <c r="C52" i="2"/>
</calcChain>
</file>

<file path=xl/sharedStrings.xml><?xml version="1.0" encoding="utf-8"?>
<sst xmlns="http://schemas.openxmlformats.org/spreadsheetml/2006/main" count="63" uniqueCount="55">
  <si>
    <t/>
  </si>
  <si>
    <t>AUDITED</t>
  </si>
  <si>
    <t>ACTUAL</t>
  </si>
  <si>
    <t>FY 2018-2019</t>
  </si>
  <si>
    <t>FY 2019-2020</t>
  </si>
  <si>
    <t>FY 2020-2021</t>
  </si>
  <si>
    <t>FY 2021-2022</t>
  </si>
  <si>
    <t>FY 2022-2023</t>
  </si>
  <si>
    <t>Fiscal Year 2019-2023</t>
  </si>
  <si>
    <t>Total Revenues:</t>
  </si>
  <si>
    <t>Expenditures</t>
  </si>
  <si>
    <t>Public Facilities: Roof Windows Replacement</t>
  </si>
  <si>
    <t>Public Facilities: HVAC</t>
  </si>
  <si>
    <t>Public Facilities: Office Furniture</t>
  </si>
  <si>
    <t>Public Facilities: PD Light Poles</t>
  </si>
  <si>
    <t>Public Facilities: Chamber Audio</t>
  </si>
  <si>
    <t>Public Facilities: Police Space Reno</t>
  </si>
  <si>
    <t>Public Facilities: Rec Ctr Roof</t>
  </si>
  <si>
    <t>Public Safety: Crime Scene Vehicle</t>
  </si>
  <si>
    <t>Public Safety: Marine Patrol Pickup</t>
  </si>
  <si>
    <t>Public Safety: Police Patrol Cars</t>
  </si>
  <si>
    <t>Public Safety: Police Atv</t>
  </si>
  <si>
    <t>Public Safety: Pd Car Cradles</t>
  </si>
  <si>
    <t>Public Safety: License Plate Reader System</t>
  </si>
  <si>
    <t>Public Safety: Police  Mdts</t>
  </si>
  <si>
    <t>Public Safety: Police Radios</t>
  </si>
  <si>
    <t>Public Safety: Tasers</t>
  </si>
  <si>
    <t>Public Safety: Ambulance</t>
  </si>
  <si>
    <t>Public Safety: Fire Battalion Vehicle</t>
  </si>
  <si>
    <t>Public Safety: Fire Dept Pool Car</t>
  </si>
  <si>
    <t>Public Safety: Fire Truck</t>
  </si>
  <si>
    <t>Public Safety: Fire Marshal Hybrid</t>
  </si>
  <si>
    <t>Public Safety: Fire Atv And Trailer</t>
  </si>
  <si>
    <t>Public Safety: Defibrillators</t>
  </si>
  <si>
    <t>Public Safety: Fire Equipment</t>
  </si>
  <si>
    <t>Public Safety: Fitness Equipment At Fire Dept</t>
  </si>
  <si>
    <t>Public Safety: Fire Radios</t>
  </si>
  <si>
    <t>Public Safety: Stretchers</t>
  </si>
  <si>
    <t>Public Safety: Jet Ski And Trailer</t>
  </si>
  <si>
    <t>Parks/Rec: Pickle Ball Courts</t>
  </si>
  <si>
    <t>Parks/Rec: Tennis Center Canopies</t>
  </si>
  <si>
    <t>Parks/Rec: Fencing At Tennis Center</t>
  </si>
  <si>
    <t>Parks/Rec: Tennis Center Monument Sign</t>
  </si>
  <si>
    <t>Parks/Rec: Tennis Court Resurfacing-Clay</t>
  </si>
  <si>
    <t>Parks/Rec: Tennis Teaching Court</t>
  </si>
  <si>
    <t>Parks/Rec: Underground Tennis Court Water</t>
  </si>
  <si>
    <t>Revenues</t>
  </si>
  <si>
    <t>Total Expenditures</t>
  </si>
  <si>
    <t>Parks/Rec: Transfer to Town Ctr</t>
  </si>
  <si>
    <t>Net of Revenues &amp; Expenditures</t>
  </si>
  <si>
    <t>Insurance Proceeds</t>
  </si>
  <si>
    <t>Net Investment Income</t>
  </si>
  <si>
    <t>Infrastructure Surtax / Sarasota</t>
  </si>
  <si>
    <t>Sale Of Fixed Assets</t>
  </si>
  <si>
    <t xml:space="preserve">All Numbers Verified with ACFR's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</si>
</sst>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theme="4" tint="0.39997558519241921"/>
      </right>
      <top style="dashed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49" fontId="2" fillId="2" borderId="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/>
    </xf>
    <xf numFmtId="49" fontId="0" fillId="3" borderId="4" xfId="0" applyNumberFormat="1" applyFont="1" applyFill="1" applyBorder="1" applyAlignment="1">
      <alignment horizontal="left"/>
    </xf>
    <xf numFmtId="49" fontId="1" fillId="3" borderId="5" xfId="0" applyNumberFormat="1" applyFont="1" applyFill="1" applyBorder="1" applyAlignment="1">
      <alignment horizontal="right"/>
    </xf>
    <xf numFmtId="49" fontId="1" fillId="3" borderId="6" xfId="0" applyNumberFormat="1" applyFont="1" applyFill="1" applyBorder="1" applyAlignment="1">
      <alignment horizontal="right"/>
    </xf>
    <xf numFmtId="49" fontId="0" fillId="0" borderId="4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right"/>
    </xf>
    <xf numFmtId="49" fontId="1" fillId="3" borderId="7" xfId="0" applyNumberFormat="1" applyFont="1" applyFill="1" applyBorder="1" applyAlignment="1">
      <alignment horizontal="left"/>
    </xf>
    <xf numFmtId="0" fontId="0" fillId="3" borderId="8" xfId="0" applyFont="1" applyFill="1" applyBorder="1" applyAlignment="1">
      <alignment horizontal="right"/>
    </xf>
    <xf numFmtId="0" fontId="0" fillId="3" borderId="9" xfId="0" applyFont="1" applyFill="1" applyBorder="1" applyAlignment="1">
      <alignment horizontal="right"/>
    </xf>
    <xf numFmtId="49" fontId="1" fillId="0" borderId="4" xfId="0" applyNumberFormat="1" applyFont="1" applyBorder="1" applyAlignment="1">
      <alignment horizontal="left"/>
    </xf>
    <xf numFmtId="40" fontId="0" fillId="0" borderId="5" xfId="0" applyNumberFormat="1" applyFont="1" applyBorder="1" applyAlignment="1">
      <alignment horizontal="right"/>
    </xf>
    <xf numFmtId="40" fontId="0" fillId="0" borderId="6" xfId="0" applyNumberFormat="1" applyFont="1" applyBorder="1" applyAlignment="1">
      <alignment horizontal="right"/>
    </xf>
    <xf numFmtId="42" fontId="0" fillId="3" borderId="5" xfId="0" applyNumberFormat="1" applyFont="1" applyFill="1" applyBorder="1" applyAlignment="1">
      <alignment horizontal="right"/>
    </xf>
    <xf numFmtId="42" fontId="0" fillId="3" borderId="6" xfId="0" applyNumberFormat="1" applyFont="1" applyFill="1" applyBorder="1" applyAlignment="1">
      <alignment horizontal="right"/>
    </xf>
    <xf numFmtId="41" fontId="0" fillId="0" borderId="5" xfId="0" applyNumberFormat="1" applyFont="1" applyBorder="1" applyAlignment="1">
      <alignment horizontal="right"/>
    </xf>
    <xf numFmtId="41" fontId="0" fillId="0" borderId="6" xfId="0" applyNumberFormat="1" applyFont="1" applyBorder="1" applyAlignment="1">
      <alignment horizontal="right"/>
    </xf>
    <xf numFmtId="40" fontId="0" fillId="3" borderId="5" xfId="0" applyNumberFormat="1" applyFont="1" applyFill="1" applyBorder="1" applyAlignment="1">
      <alignment horizontal="right"/>
    </xf>
    <xf numFmtId="38" fontId="0" fillId="3" borderId="6" xfId="0" applyNumberFormat="1" applyFont="1" applyFill="1" applyBorder="1" applyAlignment="1">
      <alignment horizontal="right"/>
    </xf>
    <xf numFmtId="38" fontId="0" fillId="0" borderId="5" xfId="0" applyNumberFormat="1" applyFont="1" applyBorder="1" applyAlignment="1">
      <alignment horizontal="right"/>
    </xf>
    <xf numFmtId="38" fontId="0" fillId="0" borderId="6" xfId="0" applyNumberFormat="1" applyFont="1" applyBorder="1" applyAlignment="1">
      <alignment horizontal="right"/>
    </xf>
    <xf numFmtId="49" fontId="1" fillId="3" borderId="4" xfId="0" applyNumberFormat="1" applyFont="1" applyFill="1" applyBorder="1" applyAlignment="1">
      <alignment horizontal="right"/>
    </xf>
    <xf numFmtId="42" fontId="1" fillId="3" borderId="8" xfId="0" applyNumberFormat="1" applyFont="1" applyFill="1" applyBorder="1" applyAlignment="1">
      <alignment horizontal="right"/>
    </xf>
    <xf numFmtId="42" fontId="1" fillId="3" borderId="9" xfId="0" applyNumberFormat="1" applyFont="1" applyFill="1" applyBorder="1" applyAlignment="1">
      <alignment horizontal="right"/>
    </xf>
    <xf numFmtId="41" fontId="0" fillId="3" borderId="5" xfId="0" applyNumberFormat="1" applyFont="1" applyFill="1" applyBorder="1" applyAlignment="1">
      <alignment horizontal="right"/>
    </xf>
    <xf numFmtId="41" fontId="0" fillId="3" borderId="6" xfId="0" applyNumberFormat="1" applyFont="1" applyFill="1" applyBorder="1" applyAlignment="1">
      <alignment horizontal="right"/>
    </xf>
    <xf numFmtId="40" fontId="1" fillId="3" borderId="4" xfId="0" applyNumberFormat="1" applyFont="1" applyFill="1" applyBorder="1" applyAlignment="1">
      <alignment horizontal="right"/>
    </xf>
    <xf numFmtId="165" fontId="3" fillId="3" borderId="5" xfId="0" applyNumberFormat="1" applyFont="1" applyFill="1" applyBorder="1" applyAlignment="1">
      <alignment horizontal="right"/>
    </xf>
    <xf numFmtId="165" fontId="3" fillId="3" borderId="6" xfId="0" applyNumberFormat="1" applyFont="1" applyFill="1" applyBorder="1" applyAlignment="1">
      <alignment horizontal="right"/>
    </xf>
    <xf numFmtId="42" fontId="4" fillId="0" borderId="5" xfId="0" applyNumberFormat="1" applyFont="1" applyBorder="1" applyAlignment="1">
      <alignment horizontal="right"/>
    </xf>
    <xf numFmtId="42" fontId="4" fillId="0" borderId="6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70C95-705E-442B-B35A-F125392C922E}">
  <dimension ref="A4:F55"/>
  <sheetViews>
    <sheetView tabSelected="1" workbookViewId="0">
      <selection activeCell="A4" sqref="A4:F52"/>
    </sheetView>
  </sheetViews>
  <sheetFormatPr defaultRowHeight="15" x14ac:dyDescent="0.25"/>
  <cols>
    <col min="1" max="1" width="42" style="1" customWidth="1"/>
    <col min="2" max="6" width="16.7109375" style="2" customWidth="1"/>
  </cols>
  <sheetData>
    <row r="4" spans="1:6" x14ac:dyDescent="0.25">
      <c r="A4" s="6"/>
      <c r="B4" s="7" t="s">
        <v>1</v>
      </c>
      <c r="C4" s="7" t="s">
        <v>1</v>
      </c>
      <c r="D4" s="7" t="s">
        <v>1</v>
      </c>
      <c r="E4" s="7" t="s">
        <v>1</v>
      </c>
      <c r="F4" s="8" t="s">
        <v>1</v>
      </c>
    </row>
    <row r="5" spans="1:6" x14ac:dyDescent="0.25">
      <c r="A5" s="9" t="s">
        <v>0</v>
      </c>
      <c r="B5" s="10" t="s">
        <v>2</v>
      </c>
      <c r="C5" s="10" t="s">
        <v>2</v>
      </c>
      <c r="D5" s="10" t="s">
        <v>2</v>
      </c>
      <c r="E5" s="10" t="s">
        <v>2</v>
      </c>
      <c r="F5" s="11" t="s">
        <v>2</v>
      </c>
    </row>
    <row r="6" spans="1:6" x14ac:dyDescent="0.25">
      <c r="A6" s="12"/>
      <c r="B6" s="13" t="s">
        <v>3</v>
      </c>
      <c r="C6" s="13" t="s">
        <v>4</v>
      </c>
      <c r="D6" s="13" t="s">
        <v>5</v>
      </c>
      <c r="E6" s="13" t="s">
        <v>6</v>
      </c>
      <c r="F6" s="14" t="s">
        <v>7</v>
      </c>
    </row>
    <row r="7" spans="1:6" x14ac:dyDescent="0.25">
      <c r="A7" s="15" t="s">
        <v>8</v>
      </c>
      <c r="B7" s="16"/>
      <c r="C7" s="16"/>
      <c r="D7" s="16"/>
      <c r="E7" s="16"/>
      <c r="F7" s="17"/>
    </row>
    <row r="8" spans="1:6" x14ac:dyDescent="0.25">
      <c r="A8" s="18" t="s">
        <v>46</v>
      </c>
      <c r="B8" s="19"/>
      <c r="C8" s="19"/>
      <c r="D8" s="19"/>
      <c r="E8" s="19"/>
      <c r="F8" s="20"/>
    </row>
    <row r="9" spans="1:6" x14ac:dyDescent="0.25">
      <c r="A9" s="9" t="s">
        <v>52</v>
      </c>
      <c r="B9" s="21">
        <v>725745</v>
      </c>
      <c r="C9" s="21">
        <v>707970</v>
      </c>
      <c r="D9" s="21">
        <v>814929</v>
      </c>
      <c r="E9" s="21">
        <v>975070</v>
      </c>
      <c r="F9" s="22">
        <v>1045759</v>
      </c>
    </row>
    <row r="10" spans="1:6" x14ac:dyDescent="0.25">
      <c r="A10" s="12" t="s">
        <v>53</v>
      </c>
      <c r="B10" s="23"/>
      <c r="C10" s="23">
        <v>26350</v>
      </c>
      <c r="D10" s="23"/>
      <c r="E10" s="23">
        <v>7000</v>
      </c>
      <c r="F10" s="24">
        <v>15000</v>
      </c>
    </row>
    <row r="11" spans="1:6" x14ac:dyDescent="0.25">
      <c r="A11" s="9" t="s">
        <v>50</v>
      </c>
      <c r="B11" s="25"/>
      <c r="C11" s="25"/>
      <c r="D11" s="25"/>
      <c r="E11" s="25"/>
      <c r="F11" s="26">
        <v>39268</v>
      </c>
    </row>
    <row r="12" spans="1:6" x14ac:dyDescent="0.25">
      <c r="A12" s="12" t="s">
        <v>51</v>
      </c>
      <c r="B12" s="27">
        <v>22553.999999999996</v>
      </c>
      <c r="C12" s="27">
        <v>9826</v>
      </c>
      <c r="D12" s="27">
        <v>536.00000000000011</v>
      </c>
      <c r="E12" s="27">
        <v>-19753.999999999996</v>
      </c>
      <c r="F12" s="28">
        <v>63206</v>
      </c>
    </row>
    <row r="13" spans="1:6" x14ac:dyDescent="0.25">
      <c r="A13" s="29" t="s">
        <v>9</v>
      </c>
      <c r="B13" s="30">
        <f>SUM(B9:B12)</f>
        <v>748299</v>
      </c>
      <c r="C13" s="30">
        <f t="shared" ref="C13:F13" si="0">SUM(C9:C12)</f>
        <v>744146</v>
      </c>
      <c r="D13" s="30">
        <f t="shared" si="0"/>
        <v>815465</v>
      </c>
      <c r="E13" s="30">
        <f t="shared" si="0"/>
        <v>962316</v>
      </c>
      <c r="F13" s="31">
        <f t="shared" si="0"/>
        <v>1163233</v>
      </c>
    </row>
    <row r="14" spans="1:6" x14ac:dyDescent="0.25">
      <c r="A14" s="18" t="s">
        <v>10</v>
      </c>
      <c r="B14" s="19"/>
      <c r="C14" s="19"/>
      <c r="D14" s="19"/>
      <c r="E14" s="19"/>
      <c r="F14" s="20"/>
    </row>
    <row r="15" spans="1:6" x14ac:dyDescent="0.25">
      <c r="A15" s="9" t="s">
        <v>11</v>
      </c>
      <c r="B15" s="32"/>
      <c r="C15" s="32">
        <v>53539</v>
      </c>
      <c r="D15" s="32"/>
      <c r="E15" s="32"/>
      <c r="F15" s="33"/>
    </row>
    <row r="16" spans="1:6" x14ac:dyDescent="0.25">
      <c r="A16" s="12" t="s">
        <v>12</v>
      </c>
      <c r="B16" s="23">
        <v>14057</v>
      </c>
      <c r="C16" s="23"/>
      <c r="D16" s="23">
        <v>9409</v>
      </c>
      <c r="E16" s="23">
        <v>4396</v>
      </c>
      <c r="F16" s="24">
        <v>10909</v>
      </c>
    </row>
    <row r="17" spans="1:6" x14ac:dyDescent="0.25">
      <c r="A17" s="9" t="s">
        <v>14</v>
      </c>
      <c r="B17" s="32"/>
      <c r="C17" s="32"/>
      <c r="D17" s="32"/>
      <c r="E17" s="32"/>
      <c r="F17" s="33">
        <v>10816</v>
      </c>
    </row>
    <row r="18" spans="1:6" x14ac:dyDescent="0.25">
      <c r="A18" s="12" t="s">
        <v>13</v>
      </c>
      <c r="B18" s="23"/>
      <c r="C18" s="23"/>
      <c r="D18" s="23">
        <v>34242</v>
      </c>
      <c r="E18" s="23"/>
      <c r="F18" s="24"/>
    </row>
    <row r="19" spans="1:6" x14ac:dyDescent="0.25">
      <c r="A19" s="9" t="s">
        <v>15</v>
      </c>
      <c r="B19" s="32">
        <v>34000</v>
      </c>
      <c r="C19" s="32"/>
      <c r="D19" s="32"/>
      <c r="E19" s="32"/>
      <c r="F19" s="33"/>
    </row>
    <row r="20" spans="1:6" x14ac:dyDescent="0.25">
      <c r="A20" s="12" t="s">
        <v>16</v>
      </c>
      <c r="B20" s="23">
        <v>2624</v>
      </c>
      <c r="C20" s="23"/>
      <c r="D20" s="23"/>
      <c r="E20" s="23"/>
      <c r="F20" s="24"/>
    </row>
    <row r="21" spans="1:6" x14ac:dyDescent="0.25">
      <c r="A21" s="9" t="s">
        <v>17</v>
      </c>
      <c r="B21" s="32"/>
      <c r="C21" s="32"/>
      <c r="D21" s="32"/>
      <c r="E21" s="32"/>
      <c r="F21" s="33">
        <v>25375</v>
      </c>
    </row>
    <row r="22" spans="1:6" x14ac:dyDescent="0.25">
      <c r="A22" s="12" t="s">
        <v>18</v>
      </c>
      <c r="B22" s="23"/>
      <c r="C22" s="23"/>
      <c r="D22" s="23"/>
      <c r="E22" s="23"/>
      <c r="F22" s="24">
        <v>36757</v>
      </c>
    </row>
    <row r="23" spans="1:6" x14ac:dyDescent="0.25">
      <c r="A23" s="9" t="s">
        <v>19</v>
      </c>
      <c r="B23" s="32"/>
      <c r="C23" s="32">
        <v>44000</v>
      </c>
      <c r="D23" s="32"/>
      <c r="E23" s="32"/>
      <c r="F23" s="33"/>
    </row>
    <row r="24" spans="1:6" x14ac:dyDescent="0.25">
      <c r="A24" s="12" t="s">
        <v>20</v>
      </c>
      <c r="B24" s="23"/>
      <c r="C24" s="23"/>
      <c r="D24" s="23">
        <v>10082</v>
      </c>
      <c r="E24" s="23"/>
      <c r="F24" s="24">
        <v>442531</v>
      </c>
    </row>
    <row r="25" spans="1:6" x14ac:dyDescent="0.25">
      <c r="A25" s="9" t="s">
        <v>21</v>
      </c>
      <c r="B25" s="32"/>
      <c r="C25" s="32"/>
      <c r="D25" s="32"/>
      <c r="E25" s="32">
        <v>21855</v>
      </c>
      <c r="F25" s="33"/>
    </row>
    <row r="26" spans="1:6" x14ac:dyDescent="0.25">
      <c r="A26" s="12" t="s">
        <v>22</v>
      </c>
      <c r="B26" s="23"/>
      <c r="C26" s="23"/>
      <c r="D26" s="23"/>
      <c r="E26" s="23"/>
      <c r="F26" s="24">
        <v>19515</v>
      </c>
    </row>
    <row r="27" spans="1:6" x14ac:dyDescent="0.25">
      <c r="A27" s="9" t="s">
        <v>23</v>
      </c>
      <c r="B27" s="32"/>
      <c r="C27" s="32"/>
      <c r="D27" s="32"/>
      <c r="E27" s="32"/>
      <c r="F27" s="33">
        <v>49130</v>
      </c>
    </row>
    <row r="28" spans="1:6" x14ac:dyDescent="0.25">
      <c r="A28" s="12" t="s">
        <v>24</v>
      </c>
      <c r="B28" s="23"/>
      <c r="C28" s="23"/>
      <c r="D28" s="23"/>
      <c r="E28" s="23"/>
      <c r="F28" s="24">
        <v>18316</v>
      </c>
    </row>
    <row r="29" spans="1:6" x14ac:dyDescent="0.25">
      <c r="A29" s="9" t="s">
        <v>25</v>
      </c>
      <c r="B29" s="32">
        <v>3291</v>
      </c>
      <c r="C29" s="32"/>
      <c r="D29" s="32"/>
      <c r="E29" s="32"/>
      <c r="F29" s="33"/>
    </row>
    <row r="30" spans="1:6" x14ac:dyDescent="0.25">
      <c r="A30" s="12" t="s">
        <v>26</v>
      </c>
      <c r="B30" s="23"/>
      <c r="C30" s="23"/>
      <c r="D30" s="23"/>
      <c r="E30" s="23">
        <v>53200</v>
      </c>
      <c r="F30" s="24"/>
    </row>
    <row r="31" spans="1:6" x14ac:dyDescent="0.25">
      <c r="A31" s="9" t="s">
        <v>27</v>
      </c>
      <c r="B31" s="32"/>
      <c r="C31" s="32">
        <v>277644</v>
      </c>
      <c r="D31" s="32"/>
      <c r="E31" s="32"/>
      <c r="F31" s="33"/>
    </row>
    <row r="32" spans="1:6" x14ac:dyDescent="0.25">
      <c r="A32" s="12" t="s">
        <v>28</v>
      </c>
      <c r="B32" s="23"/>
      <c r="C32" s="23"/>
      <c r="D32" s="23"/>
      <c r="E32" s="23"/>
      <c r="F32" s="24">
        <v>57918</v>
      </c>
    </row>
    <row r="33" spans="1:6" x14ac:dyDescent="0.25">
      <c r="A33" s="9" t="s">
        <v>29</v>
      </c>
      <c r="B33" s="32"/>
      <c r="C33" s="32"/>
      <c r="D33" s="32"/>
      <c r="E33" s="32">
        <v>46938</v>
      </c>
      <c r="F33" s="33"/>
    </row>
    <row r="34" spans="1:6" x14ac:dyDescent="0.25">
      <c r="A34" s="12" t="s">
        <v>30</v>
      </c>
      <c r="B34" s="23"/>
      <c r="C34" s="23">
        <v>850000</v>
      </c>
      <c r="D34" s="23"/>
      <c r="E34" s="23">
        <v>0</v>
      </c>
      <c r="F34" s="24"/>
    </row>
    <row r="35" spans="1:6" x14ac:dyDescent="0.25">
      <c r="A35" s="9" t="s">
        <v>31</v>
      </c>
      <c r="B35" s="32"/>
      <c r="C35" s="32"/>
      <c r="D35" s="32"/>
      <c r="E35" s="32">
        <v>0</v>
      </c>
      <c r="F35" s="33">
        <v>25128</v>
      </c>
    </row>
    <row r="36" spans="1:6" x14ac:dyDescent="0.25">
      <c r="A36" s="12" t="s">
        <v>32</v>
      </c>
      <c r="B36" s="23"/>
      <c r="C36" s="23"/>
      <c r="D36" s="23"/>
      <c r="E36" s="23">
        <v>21482</v>
      </c>
      <c r="F36" s="24"/>
    </row>
    <row r="37" spans="1:6" x14ac:dyDescent="0.25">
      <c r="A37" s="9" t="s">
        <v>33</v>
      </c>
      <c r="B37" s="32"/>
      <c r="C37" s="32"/>
      <c r="D37" s="32"/>
      <c r="E37" s="32">
        <v>35517</v>
      </c>
      <c r="F37" s="33"/>
    </row>
    <row r="38" spans="1:6" x14ac:dyDescent="0.25">
      <c r="A38" s="12" t="s">
        <v>34</v>
      </c>
      <c r="B38" s="23"/>
      <c r="C38" s="23"/>
      <c r="D38" s="23">
        <v>57727</v>
      </c>
      <c r="E38" s="23">
        <v>5092</v>
      </c>
      <c r="F38" s="24"/>
    </row>
    <row r="39" spans="1:6" x14ac:dyDescent="0.25">
      <c r="A39" s="9" t="s">
        <v>35</v>
      </c>
      <c r="B39" s="32">
        <v>8203</v>
      </c>
      <c r="C39" s="32"/>
      <c r="D39" s="32"/>
      <c r="E39" s="32"/>
      <c r="F39" s="33"/>
    </row>
    <row r="40" spans="1:6" x14ac:dyDescent="0.25">
      <c r="A40" s="12" t="s">
        <v>36</v>
      </c>
      <c r="B40" s="23">
        <v>4755</v>
      </c>
      <c r="C40" s="23">
        <v>44902</v>
      </c>
      <c r="D40" s="23"/>
      <c r="E40" s="23">
        <v>11144</v>
      </c>
      <c r="F40" s="24"/>
    </row>
    <row r="41" spans="1:6" x14ac:dyDescent="0.25">
      <c r="A41" s="9" t="s">
        <v>37</v>
      </c>
      <c r="B41" s="32"/>
      <c r="C41" s="32"/>
      <c r="D41" s="32"/>
      <c r="E41" s="32"/>
      <c r="F41" s="33">
        <v>61024</v>
      </c>
    </row>
    <row r="42" spans="1:6" x14ac:dyDescent="0.25">
      <c r="A42" s="12" t="s">
        <v>38</v>
      </c>
      <c r="B42" s="23"/>
      <c r="C42" s="23"/>
      <c r="D42" s="23"/>
      <c r="E42" s="23"/>
      <c r="F42" s="24">
        <v>18769</v>
      </c>
    </row>
    <row r="43" spans="1:6" x14ac:dyDescent="0.25">
      <c r="A43" s="9" t="s">
        <v>48</v>
      </c>
      <c r="B43" s="32"/>
      <c r="C43" s="32"/>
      <c r="D43" s="32"/>
      <c r="E43" s="32">
        <v>85381</v>
      </c>
      <c r="F43" s="33"/>
    </row>
    <row r="44" spans="1:6" x14ac:dyDescent="0.25">
      <c r="A44" s="12" t="s">
        <v>39</v>
      </c>
      <c r="B44" s="23">
        <v>7515</v>
      </c>
      <c r="C44" s="23">
        <v>43939</v>
      </c>
      <c r="D44" s="23"/>
      <c r="E44" s="23"/>
      <c r="F44" s="24"/>
    </row>
    <row r="45" spans="1:6" x14ac:dyDescent="0.25">
      <c r="A45" s="9" t="s">
        <v>40</v>
      </c>
      <c r="B45" s="32"/>
      <c r="C45" s="32"/>
      <c r="D45" s="32"/>
      <c r="E45" s="32"/>
      <c r="F45" s="33">
        <v>7985</v>
      </c>
    </row>
    <row r="46" spans="1:6" x14ac:dyDescent="0.25">
      <c r="A46" s="12" t="s">
        <v>41</v>
      </c>
      <c r="B46" s="23"/>
      <c r="C46" s="23">
        <v>1800</v>
      </c>
      <c r="D46" s="23"/>
      <c r="E46" s="23"/>
      <c r="F46" s="24">
        <v>297281</v>
      </c>
    </row>
    <row r="47" spans="1:6" x14ac:dyDescent="0.25">
      <c r="A47" s="9" t="s">
        <v>42</v>
      </c>
      <c r="B47" s="32"/>
      <c r="C47" s="32"/>
      <c r="D47" s="32">
        <v>10590</v>
      </c>
      <c r="E47" s="32"/>
      <c r="F47" s="33"/>
    </row>
    <row r="48" spans="1:6" x14ac:dyDescent="0.25">
      <c r="A48" s="12" t="s">
        <v>43</v>
      </c>
      <c r="B48" s="23"/>
      <c r="C48" s="23">
        <v>4500</v>
      </c>
      <c r="D48" s="23">
        <v>16910</v>
      </c>
      <c r="E48" s="23"/>
      <c r="F48" s="24"/>
    </row>
    <row r="49" spans="1:6" x14ac:dyDescent="0.25">
      <c r="A49" s="9" t="s">
        <v>44</v>
      </c>
      <c r="B49" s="32"/>
      <c r="C49" s="32">
        <v>2800</v>
      </c>
      <c r="D49" s="32">
        <v>400</v>
      </c>
      <c r="E49" s="32"/>
      <c r="F49" s="33"/>
    </row>
    <row r="50" spans="1:6" x14ac:dyDescent="0.25">
      <c r="A50" s="12" t="s">
        <v>45</v>
      </c>
      <c r="B50" s="23">
        <v>137023</v>
      </c>
      <c r="C50" s="23">
        <v>16717</v>
      </c>
      <c r="D50" s="23">
        <v>35766</v>
      </c>
      <c r="E50" s="23">
        <v>143065</v>
      </c>
      <c r="F50" s="24"/>
    </row>
    <row r="51" spans="1:6" ht="17.25" x14ac:dyDescent="0.4">
      <c r="A51" s="34" t="s">
        <v>47</v>
      </c>
      <c r="B51" s="35">
        <f>SUM(B15:B50)</f>
        <v>211468</v>
      </c>
      <c r="C51" s="35">
        <f t="shared" ref="C51:F51" si="1">SUM(C15:C50)</f>
        <v>1339841</v>
      </c>
      <c r="D51" s="35">
        <f t="shared" si="1"/>
        <v>175126</v>
      </c>
      <c r="E51" s="35">
        <f t="shared" si="1"/>
        <v>428070</v>
      </c>
      <c r="F51" s="36">
        <f t="shared" si="1"/>
        <v>1081454</v>
      </c>
    </row>
    <row r="52" spans="1:6" ht="15.75" thickBot="1" x14ac:dyDescent="0.3">
      <c r="A52" s="12" t="s">
        <v>49</v>
      </c>
      <c r="B52" s="37">
        <f>B13-B51</f>
        <v>536831</v>
      </c>
      <c r="C52" s="37">
        <f t="shared" ref="C52:F52" si="2">C13-C51</f>
        <v>-595695</v>
      </c>
      <c r="D52" s="37">
        <f t="shared" si="2"/>
        <v>640339</v>
      </c>
      <c r="E52" s="37">
        <f t="shared" si="2"/>
        <v>534246</v>
      </c>
      <c r="F52" s="38">
        <f t="shared" si="2"/>
        <v>81779</v>
      </c>
    </row>
    <row r="53" spans="1:6" ht="15.75" thickTop="1" x14ac:dyDescent="0.25">
      <c r="A53" s="3"/>
      <c r="B53" s="4"/>
      <c r="C53" s="4"/>
      <c r="D53" s="4"/>
      <c r="E53" s="4"/>
      <c r="F53" s="5"/>
    </row>
    <row r="55" spans="1:6" x14ac:dyDescent="0.25">
      <c r="A55" s="2" t="s">
        <v>54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28BF-238C-4B97-9CA5-7B28C47BA01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RevenueandExpenditureReport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 Henley</dc:creator>
  <cp:lastModifiedBy>Sandi Henley</cp:lastModifiedBy>
  <dcterms:created xsi:type="dcterms:W3CDTF">2024-03-27T14:52:18Z</dcterms:created>
  <dcterms:modified xsi:type="dcterms:W3CDTF">2024-03-28T13:57:17Z</dcterms:modified>
</cp:coreProperties>
</file>