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kfs\z\Finance\Infrastructure Tax\Tax Oversight Committee Minutes &amp; Agendas\2023 April Tax Oversight Committee\"/>
    </mc:Choice>
  </mc:AlternateContent>
  <xr:revisionPtr revIDLastSave="0" documentId="13_ncr:1_{A1512D71-3B12-4AF9-A164-F9001B07AC0E}" xr6:coauthVersionLast="47" xr6:coauthVersionMax="47" xr10:uidLastSave="{00000000-0000-0000-0000-000000000000}"/>
  <bookViews>
    <workbookView xWindow="28680" yWindow="-120" windowWidth="29040" windowHeight="15720" xr2:uid="{47575CAE-F28A-4D68-B997-92C99339A4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D52" i="1"/>
  <c r="F52" i="1" s="1"/>
  <c r="E35" i="1"/>
  <c r="D35" i="1"/>
  <c r="F35" i="1" s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E18" i="1"/>
  <c r="D18" i="1"/>
  <c r="F17" i="1"/>
  <c r="F16" i="1"/>
  <c r="E14" i="1"/>
  <c r="D14" i="1"/>
  <c r="F13" i="1"/>
  <c r="F12" i="1"/>
  <c r="F11" i="1"/>
  <c r="F18" i="1" l="1"/>
  <c r="E37" i="1"/>
  <c r="D37" i="1"/>
  <c r="F14" i="1"/>
  <c r="F37" i="1" l="1"/>
</calcChain>
</file>

<file path=xl/sharedStrings.xml><?xml version="1.0" encoding="utf-8"?>
<sst xmlns="http://schemas.openxmlformats.org/spreadsheetml/2006/main" count="42" uniqueCount="34">
  <si>
    <t>Sarasota Infrastructure Surtax Projects Recommended for FY23 Budget</t>
  </si>
  <si>
    <t>Carryover</t>
  </si>
  <si>
    <t>New Spending</t>
  </si>
  <si>
    <t>Total</t>
  </si>
  <si>
    <t>Public Facilities:</t>
  </si>
  <si>
    <t>Police Roof/Window Restoration</t>
  </si>
  <si>
    <t>Recreation Center Roof</t>
  </si>
  <si>
    <t>HVAC Upgrades</t>
  </si>
  <si>
    <t>Parks and Recreation:</t>
  </si>
  <si>
    <t>Tennis Canopies</t>
  </si>
  <si>
    <t>Public Safety:</t>
  </si>
  <si>
    <t>Fire-Video Airway</t>
  </si>
  <si>
    <t>Fire-Extrication Equipment</t>
  </si>
  <si>
    <t>Fire-Ambulance</t>
  </si>
  <si>
    <t>Fire-Stretchers</t>
  </si>
  <si>
    <t>Fire Hybrid Vehicle (Fire Marshall)</t>
  </si>
  <si>
    <t>Fire-Express Cargo Trailer</t>
  </si>
  <si>
    <t>Fire-Jetski and Trailer</t>
  </si>
  <si>
    <t>Fire-Portable Radios</t>
  </si>
  <si>
    <t>Fire-Hose</t>
  </si>
  <si>
    <t>Police-Police Patrol Cars</t>
  </si>
  <si>
    <t>Police-Crime Scene Van</t>
  </si>
  <si>
    <t>Police-License Plate Recognition System</t>
  </si>
  <si>
    <t>Total Infrastructure Fund</t>
  </si>
  <si>
    <t>Manatee</t>
  </si>
  <si>
    <t>Manatee Infrastructure Surtax Projects Recommended for FY23 Budget</t>
  </si>
  <si>
    <t>Police Vehicles and retrofit of equipment</t>
  </si>
  <si>
    <t>Durante Bathroom</t>
  </si>
  <si>
    <t>Flood Control Management:</t>
  </si>
  <si>
    <t>North End Storm Drainage Improvements</t>
  </si>
  <si>
    <t>amended budget as of 3/27/2023</t>
  </si>
  <si>
    <t>This is from SEPT CIP File</t>
  </si>
  <si>
    <t>Fire-Fire Command Vehicle</t>
  </si>
  <si>
    <t>Tennis Fencing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</si>
</sst>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\$* #,##0;\$* \(#,##0\);\$* \-00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2" applyNumberFormat="1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3" fillId="0" borderId="1" xfId="2" applyNumberFormat="1" applyFont="1" applyFill="1" applyBorder="1" applyAlignment="1" applyProtection="1">
      <alignment horizontal="right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  <xf numFmtId="0" fontId="0" fillId="2" borderId="0" xfId="0" applyFill="1"/>
    <xf numFmtId="0" fontId="5" fillId="2" borderId="0" xfId="0" applyFont="1" applyFill="1"/>
    <xf numFmtId="164" fontId="4" fillId="2" borderId="0" xfId="2" applyNumberFormat="1" applyFont="1" applyFill="1"/>
    <xf numFmtId="164" fontId="4" fillId="2" borderId="0" xfId="0" applyNumberFormat="1" applyFont="1" applyFill="1"/>
    <xf numFmtId="166" fontId="4" fillId="2" borderId="0" xfId="1" applyNumberFormat="1" applyFont="1" applyFill="1"/>
    <xf numFmtId="164" fontId="3" fillId="0" borderId="0" xfId="2" applyNumberFormat="1" applyFont="1" applyFill="1" applyBorder="1" applyAlignment="1" applyProtection="1">
      <alignment horizontal="right" vertical="center" wrapText="1"/>
    </xf>
    <xf numFmtId="165" fontId="3" fillId="3" borderId="0" xfId="0" applyNumberFormat="1" applyFont="1" applyFill="1" applyAlignment="1">
      <alignment horizontal="right" vertical="center" wrapText="1"/>
    </xf>
    <xf numFmtId="166" fontId="6" fillId="2" borderId="0" xfId="1" applyNumberFormat="1" applyFont="1" applyFill="1"/>
    <xf numFmtId="0" fontId="6" fillId="2" borderId="0" xfId="0" applyFont="1" applyFill="1"/>
    <xf numFmtId="166" fontId="6" fillId="2" borderId="2" xfId="1" applyNumberFormat="1" applyFont="1" applyFill="1" applyBorder="1"/>
    <xf numFmtId="164" fontId="0" fillId="2" borderId="0" xfId="2" applyNumberFormat="1" applyFont="1" applyFill="1"/>
    <xf numFmtId="164" fontId="6" fillId="2" borderId="0" xfId="2" applyNumberFormat="1" applyFont="1" applyFill="1" applyBorder="1"/>
    <xf numFmtId="164" fontId="6" fillId="2" borderId="0" xfId="2" applyNumberFormat="1" applyFont="1" applyFill="1"/>
    <xf numFmtId="166" fontId="6" fillId="2" borderId="0" xfId="1" applyNumberFormat="1" applyFont="1" applyFill="1" applyBorder="1"/>
    <xf numFmtId="164" fontId="6" fillId="2" borderId="4" xfId="0" applyNumberFormat="1" applyFont="1" applyFill="1" applyBorder="1"/>
    <xf numFmtId="164" fontId="6" fillId="2" borderId="4" xfId="2" applyNumberFormat="1" applyFont="1" applyFill="1" applyBorder="1"/>
    <xf numFmtId="0" fontId="7" fillId="2" borderId="0" xfId="0" applyFont="1" applyFill="1"/>
    <xf numFmtId="0" fontId="7" fillId="2" borderId="2" xfId="0" applyFont="1" applyFill="1" applyBorder="1" applyAlignment="1">
      <alignment horizontal="center"/>
    </xf>
    <xf numFmtId="164" fontId="7" fillId="2" borderId="2" xfId="2" applyNumberFormat="1" applyFont="1" applyFill="1" applyBorder="1" applyAlignment="1">
      <alignment horizontal="center"/>
    </xf>
    <xf numFmtId="0" fontId="8" fillId="2" borderId="0" xfId="0" applyFont="1" applyFill="1"/>
    <xf numFmtId="164" fontId="7" fillId="2" borderId="0" xfId="2" applyNumberFormat="1" applyFont="1" applyFill="1"/>
    <xf numFmtId="164" fontId="7" fillId="2" borderId="0" xfId="0" applyNumberFormat="1" applyFont="1" applyFill="1"/>
    <xf numFmtId="43" fontId="7" fillId="2" borderId="0" xfId="1" applyFont="1" applyFill="1"/>
    <xf numFmtId="166" fontId="7" fillId="2" borderId="0" xfId="1" applyNumberFormat="1" applyFont="1" applyFill="1"/>
    <xf numFmtId="166" fontId="7" fillId="2" borderId="2" xfId="1" applyNumberFormat="1" applyFont="1" applyFill="1" applyBorder="1"/>
    <xf numFmtId="166" fontId="7" fillId="2" borderId="0" xfId="1" applyNumberFormat="1" applyFont="1" applyFill="1" applyBorder="1"/>
    <xf numFmtId="166" fontId="9" fillId="2" borderId="0" xfId="1" applyNumberFormat="1" applyFont="1" applyFill="1"/>
    <xf numFmtId="0" fontId="9" fillId="2" borderId="0" xfId="0" applyFont="1" applyFill="1"/>
    <xf numFmtId="166" fontId="9" fillId="2" borderId="2" xfId="1" applyNumberFormat="1" applyFont="1" applyFill="1" applyBorder="1"/>
    <xf numFmtId="164" fontId="9" fillId="2" borderId="3" xfId="2" applyNumberFormat="1" applyFont="1" applyFill="1" applyBorder="1"/>
    <xf numFmtId="164" fontId="7" fillId="2" borderId="4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3841-0091-4148-8BC4-5080E1B0C8B1}">
  <dimension ref="A1:I55"/>
  <sheetViews>
    <sheetView tabSelected="1" topLeftCell="A10" workbookViewId="0">
      <selection activeCell="N25" sqref="N25"/>
    </sheetView>
  </sheetViews>
  <sheetFormatPr defaultRowHeight="14.4" x14ac:dyDescent="0.3"/>
  <cols>
    <col min="1" max="1" width="4.5546875" customWidth="1"/>
    <col min="2" max="2" width="5.109375" customWidth="1"/>
    <col min="3" max="3" width="50.109375" customWidth="1"/>
    <col min="4" max="4" width="22.33203125" customWidth="1"/>
    <col min="5" max="5" width="20.77734375" style="1" customWidth="1"/>
    <col min="6" max="6" width="18.21875" customWidth="1"/>
  </cols>
  <sheetData>
    <row r="1" spans="1:9" x14ac:dyDescent="0.3">
      <c r="D1" t="s">
        <v>30</v>
      </c>
    </row>
    <row r="4" spans="1:9" x14ac:dyDescent="0.3">
      <c r="C4" t="s">
        <v>31</v>
      </c>
    </row>
    <row r="8" spans="1:9" ht="15.6" x14ac:dyDescent="0.3">
      <c r="A8" s="2"/>
      <c r="B8" s="3" t="s">
        <v>0</v>
      </c>
      <c r="C8" s="3"/>
      <c r="D8" s="3"/>
      <c r="E8" s="3"/>
      <c r="F8" s="2"/>
      <c r="G8" s="2"/>
      <c r="H8" s="4"/>
      <c r="I8" s="5"/>
    </row>
    <row r="9" spans="1:9" ht="24.6" customHeight="1" x14ac:dyDescent="0.35">
      <c r="A9" s="6"/>
      <c r="B9" s="25"/>
      <c r="C9" s="25"/>
      <c r="D9" s="26" t="s">
        <v>1</v>
      </c>
      <c r="E9" s="27" t="s">
        <v>2</v>
      </c>
      <c r="F9" s="26" t="s">
        <v>3</v>
      </c>
      <c r="G9" s="9"/>
      <c r="H9" s="4"/>
      <c r="I9" s="5"/>
    </row>
    <row r="10" spans="1:9" ht="21" x14ac:dyDescent="0.4">
      <c r="A10" s="6"/>
      <c r="B10" s="28" t="s">
        <v>4</v>
      </c>
      <c r="C10" s="25"/>
      <c r="D10" s="25"/>
      <c r="E10" s="29"/>
      <c r="F10" s="25"/>
      <c r="G10" s="9"/>
      <c r="H10" s="4"/>
      <c r="I10" s="5"/>
    </row>
    <row r="11" spans="1:9" ht="21" x14ac:dyDescent="0.4">
      <c r="A11" s="6"/>
      <c r="B11" s="28"/>
      <c r="C11" s="25" t="s">
        <v>5</v>
      </c>
      <c r="D11" s="29">
        <v>10970</v>
      </c>
      <c r="E11" s="29">
        <v>0</v>
      </c>
      <c r="F11" s="30">
        <f>SUM(D11:E11)</f>
        <v>10970</v>
      </c>
      <c r="G11" s="9"/>
      <c r="H11" s="4"/>
      <c r="I11" s="5"/>
    </row>
    <row r="12" spans="1:9" ht="21" x14ac:dyDescent="0.4">
      <c r="A12" s="6"/>
      <c r="B12" s="28"/>
      <c r="C12" s="25" t="s">
        <v>6</v>
      </c>
      <c r="D12" s="31">
        <v>0</v>
      </c>
      <c r="E12" s="32">
        <v>35000</v>
      </c>
      <c r="F12" s="32">
        <f>SUM(D12:E12)</f>
        <v>35000</v>
      </c>
      <c r="G12" s="9"/>
      <c r="H12" s="4"/>
      <c r="I12" s="5"/>
    </row>
    <row r="13" spans="1:9" ht="20.399999999999999" x14ac:dyDescent="0.35">
      <c r="A13" s="6"/>
      <c r="B13" s="25"/>
      <c r="C13" s="25" t="s">
        <v>7</v>
      </c>
      <c r="D13" s="33">
        <v>72828</v>
      </c>
      <c r="E13" s="33">
        <v>25000</v>
      </c>
      <c r="F13" s="33">
        <f>SUM(D13:E13)</f>
        <v>97828</v>
      </c>
      <c r="G13" s="9"/>
      <c r="H13" s="4"/>
      <c r="I13" s="5"/>
    </row>
    <row r="14" spans="1:9" ht="20.399999999999999" x14ac:dyDescent="0.35">
      <c r="A14" s="6"/>
      <c r="B14" s="25"/>
      <c r="C14" s="25"/>
      <c r="D14" s="34">
        <f>SUM(D11:D13)</f>
        <v>83798</v>
      </c>
      <c r="E14" s="34">
        <f>SUM(E11:E13)</f>
        <v>60000</v>
      </c>
      <c r="F14" s="32">
        <f>SUM(D14:E14)</f>
        <v>143798</v>
      </c>
      <c r="G14" s="9"/>
      <c r="H14" s="14"/>
      <c r="I14" s="15"/>
    </row>
    <row r="15" spans="1:9" ht="21" x14ac:dyDescent="0.4">
      <c r="A15" s="6"/>
      <c r="B15" s="28" t="s">
        <v>8</v>
      </c>
      <c r="C15" s="25"/>
      <c r="D15" s="32"/>
      <c r="E15" s="32"/>
      <c r="F15" s="32"/>
      <c r="G15" s="9"/>
    </row>
    <row r="16" spans="1:9" ht="20.399999999999999" x14ac:dyDescent="0.35">
      <c r="A16" s="6"/>
      <c r="B16" s="25"/>
      <c r="C16" s="25" t="s">
        <v>33</v>
      </c>
      <c r="D16" s="32">
        <v>120000</v>
      </c>
      <c r="E16" s="35">
        <v>220000</v>
      </c>
      <c r="F16" s="32">
        <f>SUM(D16:E16)</f>
        <v>340000</v>
      </c>
      <c r="G16" s="9"/>
    </row>
    <row r="17" spans="1:7" ht="20.399999999999999" x14ac:dyDescent="0.35">
      <c r="A17" s="6"/>
      <c r="B17" s="25"/>
      <c r="C17" s="25" t="s">
        <v>9</v>
      </c>
      <c r="D17" s="33">
        <v>15000</v>
      </c>
      <c r="E17" s="33"/>
      <c r="F17" s="33">
        <f>SUM(D17:E17)</f>
        <v>15000</v>
      </c>
      <c r="G17" s="9"/>
    </row>
    <row r="18" spans="1:7" ht="21" x14ac:dyDescent="0.4">
      <c r="A18" s="6"/>
      <c r="B18" s="28"/>
      <c r="C18" s="25"/>
      <c r="D18" s="32">
        <f>SUM(D16:D17)</f>
        <v>135000</v>
      </c>
      <c r="E18" s="32">
        <f>SUM(E16:E17)</f>
        <v>220000</v>
      </c>
      <c r="F18" s="32">
        <f>SUM(D18:E18)</f>
        <v>355000</v>
      </c>
      <c r="G18" s="9"/>
    </row>
    <row r="19" spans="1:7" ht="21" x14ac:dyDescent="0.4">
      <c r="A19" s="6"/>
      <c r="B19" s="28"/>
      <c r="C19" s="25"/>
      <c r="D19" s="32"/>
      <c r="E19" s="32"/>
      <c r="F19" s="32"/>
      <c r="G19" s="9"/>
    </row>
    <row r="20" spans="1:7" ht="21" x14ac:dyDescent="0.4">
      <c r="A20" s="6"/>
      <c r="B20" s="28"/>
      <c r="C20" s="25"/>
      <c r="D20" s="26" t="s">
        <v>1</v>
      </c>
      <c r="E20" s="27" t="s">
        <v>2</v>
      </c>
      <c r="F20" s="26" t="s">
        <v>3</v>
      </c>
      <c r="G20" s="9"/>
    </row>
    <row r="21" spans="1:7" ht="21" x14ac:dyDescent="0.4">
      <c r="A21" s="6"/>
      <c r="B21" s="28" t="s">
        <v>10</v>
      </c>
      <c r="C21" s="25"/>
      <c r="D21" s="32"/>
      <c r="E21" s="32"/>
      <c r="F21" s="32"/>
      <c r="G21" s="9"/>
    </row>
    <row r="22" spans="1:7" ht="20.399999999999999" x14ac:dyDescent="0.35">
      <c r="A22" s="6"/>
      <c r="B22" s="25"/>
      <c r="C22" s="25" t="s">
        <v>11</v>
      </c>
      <c r="D22" s="32">
        <v>909</v>
      </c>
      <c r="E22" s="32"/>
      <c r="F22" s="32">
        <f t="shared" ref="F22:F33" si="0">SUM(D22:E22)</f>
        <v>909</v>
      </c>
      <c r="G22" s="9"/>
    </row>
    <row r="23" spans="1:7" ht="20.399999999999999" x14ac:dyDescent="0.35">
      <c r="A23" s="6"/>
      <c r="B23" s="25"/>
      <c r="C23" s="36" t="s">
        <v>12</v>
      </c>
      <c r="D23" s="35">
        <v>15000</v>
      </c>
      <c r="E23" s="35"/>
      <c r="F23" s="32">
        <f t="shared" si="0"/>
        <v>15000</v>
      </c>
      <c r="G23" s="9"/>
    </row>
    <row r="24" spans="1:7" ht="20.399999999999999" x14ac:dyDescent="0.35">
      <c r="A24" s="6"/>
      <c r="B24" s="25"/>
      <c r="C24" s="36" t="s">
        <v>32</v>
      </c>
      <c r="D24" s="35">
        <v>57918</v>
      </c>
      <c r="E24" s="35"/>
      <c r="F24" s="32">
        <f t="shared" si="0"/>
        <v>57918</v>
      </c>
      <c r="G24" s="9"/>
    </row>
    <row r="25" spans="1:7" ht="20.399999999999999" x14ac:dyDescent="0.35">
      <c r="A25" s="6"/>
      <c r="B25" s="25"/>
      <c r="C25" s="36" t="s">
        <v>13</v>
      </c>
      <c r="D25" s="35"/>
      <c r="E25" s="35">
        <v>315000</v>
      </c>
      <c r="F25" s="32">
        <f t="shared" si="0"/>
        <v>315000</v>
      </c>
      <c r="G25" s="9"/>
    </row>
    <row r="26" spans="1:7" ht="20.399999999999999" x14ac:dyDescent="0.35">
      <c r="A26" s="6"/>
      <c r="B26" s="25"/>
      <c r="C26" s="36" t="s">
        <v>14</v>
      </c>
      <c r="D26" s="35"/>
      <c r="E26" s="35">
        <v>75000</v>
      </c>
      <c r="F26" s="32">
        <f t="shared" si="0"/>
        <v>75000</v>
      </c>
      <c r="G26" s="9"/>
    </row>
    <row r="27" spans="1:7" ht="20.399999999999999" x14ac:dyDescent="0.35">
      <c r="A27" s="6"/>
      <c r="B27" s="25"/>
      <c r="C27" s="36" t="s">
        <v>15</v>
      </c>
      <c r="D27" s="35"/>
      <c r="E27" s="35">
        <v>30000</v>
      </c>
      <c r="F27" s="32">
        <f t="shared" si="0"/>
        <v>30000</v>
      </c>
      <c r="G27" s="9"/>
    </row>
    <row r="28" spans="1:7" ht="20.399999999999999" x14ac:dyDescent="0.35">
      <c r="A28" s="6"/>
      <c r="B28" s="25"/>
      <c r="C28" s="36" t="s">
        <v>16</v>
      </c>
      <c r="D28" s="35"/>
      <c r="E28" s="35">
        <v>5000</v>
      </c>
      <c r="F28" s="32">
        <f t="shared" si="0"/>
        <v>5000</v>
      </c>
      <c r="G28" s="9"/>
    </row>
    <row r="29" spans="1:7" ht="20.399999999999999" x14ac:dyDescent="0.35">
      <c r="A29" s="6"/>
      <c r="B29" s="25"/>
      <c r="C29" s="36" t="s">
        <v>17</v>
      </c>
      <c r="D29" s="35"/>
      <c r="E29" s="35">
        <v>20000</v>
      </c>
      <c r="F29" s="32">
        <f t="shared" si="0"/>
        <v>20000</v>
      </c>
      <c r="G29" s="9"/>
    </row>
    <row r="30" spans="1:7" ht="20.399999999999999" x14ac:dyDescent="0.35">
      <c r="A30" s="6"/>
      <c r="B30" s="25"/>
      <c r="C30" s="36" t="s">
        <v>18</v>
      </c>
      <c r="D30" s="35"/>
      <c r="E30" s="35">
        <v>10000</v>
      </c>
      <c r="F30" s="32">
        <f t="shared" si="0"/>
        <v>10000</v>
      </c>
      <c r="G30" s="9"/>
    </row>
    <row r="31" spans="1:7" ht="20.399999999999999" x14ac:dyDescent="0.35">
      <c r="A31" s="6"/>
      <c r="B31" s="25"/>
      <c r="C31" s="36" t="s">
        <v>19</v>
      </c>
      <c r="D31" s="35"/>
      <c r="E31" s="35">
        <v>10000</v>
      </c>
      <c r="F31" s="32">
        <f t="shared" si="0"/>
        <v>10000</v>
      </c>
      <c r="G31" s="9"/>
    </row>
    <row r="32" spans="1:7" ht="20.399999999999999" x14ac:dyDescent="0.35">
      <c r="A32" s="6"/>
      <c r="B32" s="25"/>
      <c r="C32" s="36" t="s">
        <v>20</v>
      </c>
      <c r="D32" s="35">
        <v>3161</v>
      </c>
      <c r="E32" s="35"/>
      <c r="F32" s="32">
        <f t="shared" si="0"/>
        <v>3161</v>
      </c>
      <c r="G32" s="9"/>
    </row>
    <row r="33" spans="1:7" ht="20.399999999999999" x14ac:dyDescent="0.35">
      <c r="A33" s="6"/>
      <c r="B33" s="25"/>
      <c r="C33" s="36" t="s">
        <v>21</v>
      </c>
      <c r="D33" s="35">
        <v>36757</v>
      </c>
      <c r="E33" s="35"/>
      <c r="F33" s="32">
        <f t="shared" si="0"/>
        <v>36757</v>
      </c>
      <c r="G33" s="9"/>
    </row>
    <row r="34" spans="1:7" ht="20.399999999999999" x14ac:dyDescent="0.35">
      <c r="A34" s="6"/>
      <c r="B34" s="25"/>
      <c r="C34" s="36" t="s">
        <v>22</v>
      </c>
      <c r="D34" s="37"/>
      <c r="E34" s="37">
        <v>65000</v>
      </c>
      <c r="F34" s="33">
        <f>SUM(D34:E34)</f>
        <v>65000</v>
      </c>
      <c r="G34" s="9"/>
    </row>
    <row r="35" spans="1:7" ht="20.399999999999999" x14ac:dyDescent="0.35">
      <c r="A35" s="6"/>
      <c r="B35" s="25"/>
      <c r="C35" s="25"/>
      <c r="D35" s="32">
        <f>SUM(D22:D34)</f>
        <v>113745</v>
      </c>
      <c r="E35" s="32">
        <f>SUM(E22:E34)</f>
        <v>530000</v>
      </c>
      <c r="F35" s="32">
        <f>SUM(D35:E35)</f>
        <v>643745</v>
      </c>
      <c r="G35" s="9"/>
    </row>
    <row r="36" spans="1:7" ht="20.399999999999999" x14ac:dyDescent="0.35">
      <c r="A36" s="6"/>
      <c r="B36" s="25"/>
      <c r="C36" s="25"/>
      <c r="D36" s="32"/>
      <c r="E36" s="32"/>
      <c r="F36" s="32"/>
      <c r="G36" s="9"/>
    </row>
    <row r="37" spans="1:7" ht="21.6" thickBot="1" x14ac:dyDescent="0.45">
      <c r="A37" s="6"/>
      <c r="B37" s="28" t="s">
        <v>23</v>
      </c>
      <c r="C37" s="25"/>
      <c r="D37" s="38">
        <f>(D14+D35+D18)</f>
        <v>332543</v>
      </c>
      <c r="E37" s="38">
        <f>(E14+E35+E18)</f>
        <v>810000</v>
      </c>
      <c r="F37" s="39">
        <f>SUM(D37:E37)</f>
        <v>1142543</v>
      </c>
      <c r="G37" s="9"/>
    </row>
    <row r="38" spans="1:7" x14ac:dyDescent="0.3">
      <c r="A38" s="9"/>
      <c r="B38" s="9"/>
      <c r="C38" s="9"/>
      <c r="D38" s="9"/>
      <c r="E38" s="19"/>
      <c r="F38" s="9"/>
      <c r="G38" s="9"/>
    </row>
    <row r="39" spans="1:7" x14ac:dyDescent="0.3">
      <c r="A39" s="9"/>
      <c r="B39" s="9"/>
      <c r="C39" s="9"/>
      <c r="D39" s="9"/>
      <c r="E39" s="19"/>
      <c r="F39" s="9"/>
      <c r="G39" s="9"/>
    </row>
    <row r="41" spans="1:7" x14ac:dyDescent="0.3">
      <c r="E41" s="1" t="s">
        <v>24</v>
      </c>
    </row>
    <row r="42" spans="1:7" ht="15.6" x14ac:dyDescent="0.3">
      <c r="A42" s="2"/>
      <c r="B42" s="3" t="s">
        <v>25</v>
      </c>
      <c r="C42" s="3"/>
      <c r="D42" s="3"/>
      <c r="E42" s="3"/>
      <c r="F42" s="2"/>
      <c r="G42" s="2"/>
    </row>
    <row r="43" spans="1:7" ht="15.6" x14ac:dyDescent="0.3">
      <c r="A43" s="6"/>
      <c r="B43" s="6"/>
      <c r="C43" s="6"/>
      <c r="D43" s="7" t="s">
        <v>1</v>
      </c>
      <c r="E43" s="8" t="s">
        <v>2</v>
      </c>
      <c r="F43" s="6"/>
      <c r="G43" s="9"/>
    </row>
    <row r="44" spans="1:7" ht="15.6" x14ac:dyDescent="0.3">
      <c r="A44" s="6"/>
      <c r="B44" s="10" t="s">
        <v>10</v>
      </c>
      <c r="C44" s="6"/>
      <c r="D44" s="6"/>
      <c r="E44" s="11"/>
      <c r="F44" s="6"/>
      <c r="G44" s="9"/>
    </row>
    <row r="45" spans="1:7" ht="15.6" x14ac:dyDescent="0.3">
      <c r="A45" s="6"/>
      <c r="B45" s="6"/>
      <c r="C45" s="6" t="s">
        <v>26</v>
      </c>
      <c r="D45" s="20">
        <v>187889</v>
      </c>
      <c r="E45" s="21">
        <v>92600</v>
      </c>
      <c r="F45" s="6"/>
      <c r="G45" s="9"/>
    </row>
    <row r="46" spans="1:7" ht="15.6" x14ac:dyDescent="0.3">
      <c r="A46" s="6"/>
      <c r="B46" s="6"/>
      <c r="C46" s="6"/>
      <c r="D46" s="20"/>
      <c r="E46" s="21"/>
      <c r="F46" s="6"/>
      <c r="G46" s="9"/>
    </row>
    <row r="47" spans="1:7" ht="15.6" x14ac:dyDescent="0.3">
      <c r="A47" s="6"/>
      <c r="B47" s="10" t="s">
        <v>8</v>
      </c>
      <c r="C47" s="10"/>
      <c r="D47" s="17"/>
      <c r="E47" s="16"/>
      <c r="F47" s="13"/>
      <c r="G47" s="9"/>
    </row>
    <row r="48" spans="1:7" ht="15.6" x14ac:dyDescent="0.3">
      <c r="A48" s="6"/>
      <c r="B48" s="6"/>
      <c r="C48" s="6" t="s">
        <v>27</v>
      </c>
      <c r="D48" s="16"/>
      <c r="E48" s="16">
        <v>25000</v>
      </c>
      <c r="F48" s="13"/>
      <c r="G48" s="9"/>
    </row>
    <row r="49" spans="1:7" ht="15.6" x14ac:dyDescent="0.3">
      <c r="A49" s="6"/>
      <c r="B49" s="6"/>
      <c r="C49" s="6"/>
      <c r="D49" s="17"/>
      <c r="E49" s="16"/>
      <c r="F49" s="13"/>
      <c r="G49" s="9"/>
    </row>
    <row r="50" spans="1:7" ht="15.6" x14ac:dyDescent="0.3">
      <c r="A50" s="6"/>
      <c r="B50" s="10" t="s">
        <v>28</v>
      </c>
      <c r="C50" s="6"/>
      <c r="D50" s="22"/>
      <c r="E50" s="16"/>
      <c r="F50" s="6"/>
      <c r="G50" s="9"/>
    </row>
    <row r="51" spans="1:7" ht="15.6" x14ac:dyDescent="0.3">
      <c r="A51" s="6"/>
      <c r="B51" s="6"/>
      <c r="C51" s="6" t="s">
        <v>29</v>
      </c>
      <c r="D51" s="18">
        <v>66921</v>
      </c>
      <c r="E51" s="18">
        <v>50000</v>
      </c>
      <c r="F51" s="6"/>
      <c r="G51" s="9"/>
    </row>
    <row r="52" spans="1:7" ht="16.2" thickBot="1" x14ac:dyDescent="0.35">
      <c r="A52" s="6"/>
      <c r="B52" s="10" t="s">
        <v>3</v>
      </c>
      <c r="C52" s="6"/>
      <c r="D52" s="23">
        <f>SUM(D45:D51)</f>
        <v>254810</v>
      </c>
      <c r="E52" s="24">
        <f>SUM(E44:E51)</f>
        <v>167600</v>
      </c>
      <c r="F52" s="12">
        <f>SUM(D52:E52)</f>
        <v>422410</v>
      </c>
      <c r="G52" s="9"/>
    </row>
    <row r="53" spans="1:7" ht="16.2" thickTop="1" x14ac:dyDescent="0.3">
      <c r="A53" s="6"/>
      <c r="B53" s="6"/>
      <c r="C53" s="6"/>
      <c r="D53" s="6"/>
      <c r="E53" s="11"/>
      <c r="F53" s="6"/>
      <c r="G53" s="9"/>
    </row>
    <row r="54" spans="1:7" ht="15.6" x14ac:dyDescent="0.3">
      <c r="A54" s="6"/>
      <c r="B54" s="6"/>
      <c r="C54" s="6"/>
      <c r="D54" s="6"/>
      <c r="E54" s="11"/>
      <c r="F54" s="6"/>
      <c r="G54" s="9"/>
    </row>
    <row r="55" spans="1:7" x14ac:dyDescent="0.3">
      <c r="A55" s="9"/>
      <c r="B55" s="9"/>
      <c r="C55" s="9"/>
      <c r="D55" s="9"/>
      <c r="E55" s="19"/>
      <c r="F55" s="9"/>
      <c r="G55" s="9"/>
    </row>
  </sheetData>
  <mergeCells count="2">
    <mergeCell ref="B8:E8"/>
    <mergeCell ref="B42:E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L. Smith</dc:creator>
  <cp:lastModifiedBy>Susan L. Smith</cp:lastModifiedBy>
  <dcterms:created xsi:type="dcterms:W3CDTF">2023-03-27T19:50:32Z</dcterms:created>
  <dcterms:modified xsi:type="dcterms:W3CDTF">2023-03-27T20:02:10Z</dcterms:modified>
</cp:coreProperties>
</file>