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autoCompressPictures="0" backupFile="1" codeName="ThisWorkbook" defaultThemeVersion="124226"/>
  <bookViews>
    <workbookView xWindow="120" yWindow="90" windowWidth="11625" windowHeight="6285"/>
  </bookViews>
  <sheets>
    <sheet name="Sheet1" sheetId="1" r:id="flId1"/>
  </sheets>
  <definedNames>
    <definedName name="down1">'[1]#REF!'!A2</definedName>
    <definedName name="left1">'[1]#REF!'!XFD1</definedName>
    <definedName name="_xlnm.Print_Area" localSheetId="0">Sheet1!$A$1:$H$29</definedName>
    <definedName name="right1">'[1]#REF!'!B1</definedName>
    <definedName name="up1">'[1]#REF!'!A1048576</definedName>
  </definedNames>
  <calcPr iterate="1"/>
</workbook>
</file>

<file path=xl/sharedStrings.xml><?xml version="1.0" encoding="utf-8"?>
<sst xmlns="http://schemas.openxmlformats.org/spreadsheetml/2006/main" count="34" uniqueCount="33">
  <si>
    <t xml:space="preserve">Longboat Key </t>
  </si>
  <si>
    <t>Village Drainage Improvements</t>
  </si>
  <si>
    <t>Project Balance Sheet</t>
  </si>
  <si>
    <t>Date:</t>
  </si>
  <si>
    <t>Project Description</t>
  </si>
  <si>
    <t>Add</t>
  </si>
  <si>
    <t>Deduct</t>
  </si>
  <si>
    <t>Balance</t>
  </si>
  <si>
    <t>CO#1 36" Check Valve</t>
  </si>
  <si>
    <t>Caim #1 Valve Mounting Plates (3@ $760)</t>
  </si>
  <si>
    <t>Topsoil reduction (428 sy @ $3.50)</t>
  </si>
  <si>
    <t>2 X Bar Cross Supports (@ $2,410 each)</t>
  </si>
  <si>
    <t>T&amp;M 6/16/03 8" watermain</t>
  </si>
  <si>
    <t>T&amp;M 6/20/03 Move Sewer Serv.</t>
  </si>
  <si>
    <t>T&amp;M 6/23/03 install sewer</t>
  </si>
  <si>
    <t>T&amp;M 6/24/03 sewer tie-in</t>
  </si>
  <si>
    <t>T&amp;M 6/24/03 cut in S-3</t>
  </si>
  <si>
    <t>T&amp;M 6/25/03 sewer tap</t>
  </si>
  <si>
    <t>T&amp;M 6/26/03 Set and reset S-3</t>
  </si>
  <si>
    <t>T&amp;M 6/27/03 Finish S-3</t>
  </si>
  <si>
    <t>T&amp;M 7/02/03 new 6" sewer lead</t>
  </si>
  <si>
    <t>T&amp;M 7/03/03 repair unmarked sewer</t>
  </si>
  <si>
    <t>T&amp;M 7/7+10/03 Modify S-1</t>
  </si>
  <si>
    <t>T&amp;M 8/14/03 Excavation</t>
  </si>
  <si>
    <t>T&amp;M 8/15/03 Modify S-15</t>
  </si>
  <si>
    <t>* denotes adjusted price</t>
  </si>
  <si>
    <t>*</t>
  </si>
  <si>
    <t>check against contractor balance</t>
  </si>
  <si>
    <t>Proposal # 2 replace 3 structure lids with grates</t>
  </si>
  <si>
    <t>Sewer Serv. Connections (line item 42)</t>
  </si>
  <si>
    <t>Utility Fund Reimbursement</t>
  </si>
  <si>
    <t>lines 11 to 23</t>
  </si>
  <si>
    <t>Proposal #1 install 3-18" valves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</si>
</sst>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5">
    <font>
      <sz val="12"/>
      <color auto="1"/>
      <name val="Times New Roman"/>
    </font>
    <font>
      <sz val="12"/>
      <color auto="1"/>
      <name val="Times New Roman"/>
    </font>
    <font>
      <sz val="12"/>
      <color auto="1"/>
      <name val="Times New Roman"/>
    </font>
    <font>
      <sz val="12"/>
      <color auto="1"/>
      <name val="Times New Roman"/>
    </font>
    <font>
      <b/>
      <sz val="12"/>
      <color auto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0">
    <xf fontId="0" numFmtId="0" fillId="0" borderId="0"/>
    <xf applyNumberFormat="0" applyFill="0" applyBorder="0" applyAlignment="0" applyProtection="0" fontId="1" numFmtId="0" fillId="0" borderId="0"/>
    <xf applyNumberFormat="0" applyFill="0" applyBorder="0" applyAlignment="0" applyProtection="0" fontId="1" numFmtId="0" fillId="0" borderId="0"/>
    <xf applyNumberFormat="0" applyFill="0" applyBorder="0" applyAlignment="0" applyProtection="0" fontId="2" numFmtId="0" fillId="0" borderId="0"/>
    <xf applyNumberFormat="0" applyFill="0" applyBorder="0" applyAlignment="0" applyProtection="0" fontId="2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Font="0" applyFill="0" applyBorder="0" applyAlignment="0" applyProtection="0" fontId="1" numFmtId="43" fillId="0" borderId="0"/>
    <xf applyFont="0" applyFill="0" applyBorder="0" applyAlignment="0" applyProtection="0" fontId="1" numFmtId="41" fillId="0" borderId="0"/>
    <xf applyFont="0" applyFill="0" applyBorder="0" applyAlignment="0" applyProtection="0" fontId="1" numFmtId="44" fillId="0" borderId="0"/>
    <xf applyFont="0" applyFill="0" applyBorder="0" applyAlignment="0" applyProtection="0" fontId="1" numFmtId="42" fillId="0" borderId="0"/>
    <xf applyFont="0" applyFill="0" applyBorder="0" applyAlignment="0" applyProtection="0" fontId="1" numFmtId="9" fillId="0" borderId="0"/>
  </cellStyleXfs>
  <cellXfs count="14">
    <xf fontId="0" numFmtId="0" fillId="0" borderId="0" xfId="0"/>
    <xf applyAlignment="1" fontId="0" numFmtId="0" fillId="0" borderId="0" xfId="0">
      <alignment horizontal="center"/>
    </xf>
    <xf applyAlignment="1" fontId="0" numFmtId="0" fillId="0" borderId="0" xfId="0">
      <alignment horizontal="right"/>
    </xf>
    <xf applyNumberFormat="1" fontId="0" numFmtId="14" fillId="0" borderId="0" xfId="0"/>
    <xf applyFont="1" applyBorder="1" fontId="4" numFmtId="0" fillId="0" borderId="1" xfId="0"/>
    <xf applyNumberFormat="1" fontId="0" numFmtId="165" fillId="0" borderId="0" xfId="17"/>
    <xf applyNumberFormat="1" fontId="0" numFmtId="165" fillId="0" borderId="0" xfId="0"/>
    <xf applyNumberFormat="1" applyFont="1" fontId="0" numFmtId="165" fillId="0" borderId="0" xfId="17"/>
    <xf applyNumberFormat="1" applyFont="1" applyBorder="1" fontId="0" numFmtId="165" fillId="0" borderId="2" xfId="17"/>
    <xf applyBorder="1" fontId="0" numFmtId="0" fillId="0" borderId="2" xfId="0"/>
    <xf applyNumberFormat="1" applyFont="1" fontId="4" numFmtId="165" fillId="0" borderId="0" xfId="0"/>
    <xf applyNumberFormat="1" fontId="0" numFmtId="6" fillId="0" borderId="0" xfId="0"/>
    <xf applyFont="1" applyBorder="1" applyAlignment="1" fontId="4" numFmtId="0" fillId="0" borderId="1" xfId="0">
      <alignment horizontal="center"/>
    </xf>
    <xf applyAlignment="1" fontId="0" numFmtId="0" fillId="0" borderId="0" xfId="0">
      <alignment horizontal="center"/>
    </xf>
  </cellXfs>
  <cellStyles count="20">
    <cellStyle name="ColLevel_1" xfId="2" builtinId="2" iLevel="0"/>
    <cellStyle name="ColLevel_2" xfId="4" builtinId="2" iLevel="1"/>
    <cellStyle name="ColLevel_3" xfId="6" builtinId="2" iLevel="2"/>
    <cellStyle name="ColLevel_4" xfId="8" builtinId="2" iLevel="3"/>
    <cellStyle name="ColLevel_5" xfId="10" builtinId="2" iLevel="4"/>
    <cellStyle name="ColLevel_6" xfId="12" builtinId="2" iLevel="5"/>
    <cellStyle name="ColLevel_7" xfId="14" builtinId="2" iLevel="6"/>
    <cellStyle name="Comma" xfId="15" builtinId="3"/>
    <cellStyle name="Comma [0]" xfId="16" builtinId="6"/>
    <cellStyle name="Currency" xfId="17" builtinId="4"/>
    <cellStyle name="Currency [0]" xfId="18" builtinId="7"/>
    <cellStyle name="Normal" xfId="0" builtinId="0"/>
    <cellStyle name="Percent" xfId="19" builtinId="5"/>
    <cellStyle name="RowLevel_1" xfId="1" builtinId="1" iLevel="0"/>
    <cellStyle name="RowLevel_2" xfId="3" builtinId="1" iLevel="1"/>
    <cellStyle name="RowLevel_3" xfId="5" builtinId="1" iLevel="2"/>
    <cellStyle name="RowLevel_4" xfId="7" builtinId="1" iLevel="3"/>
    <cellStyle name="RowLevel_5" xfId="9" builtinId="1" iLevel="4"/>
    <cellStyle name="RowLevel_6" xfId="11" builtinId="1" iLevel="5"/>
    <cellStyle name="RowLevel_7" xfId="13" builtinId="1" iLevel="6"/>
  </cellStyles>
  <dxfs count="0"/>
</styleSheet>
</file>

<file path=xl/_rels/workbook.xml.rels>&#65279;<?xml version="1.0" encoding="utf-8" standalone="yes"?><Relationships xmlns="http://schemas.openxmlformats.org/package/2006/relationships"><Relationship Id="flId2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3" Type="http://schemas.openxmlformats.org/officeDocument/2006/relationships/styles" Target="styles.xml" /><Relationship Id="fl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1">
    <pageSetUpPr fitToPage="1"/>
  </sheetPr>
  <dimension ref="A1:K29"/>
  <sheetViews>
    <sheetView tabSelected="1" topLeftCell="A1" workbookViewId="0">
      <selection activeCell="J4" sqref="J4"/>
    </sheetView>
  </sheetViews>
  <sheetFormatPr defaultColWidth="9.140625" defaultRowHeight="15.75"/>
  <cols>
    <col min="6" max="6" width="11.125" bestFit="1" customWidth="1"/>
    <col min="8" max="8" width="9.875" bestFit="1" customWidth="1"/>
  </cols>
  <sheetData>
    <row r="1">
      <c r="A1" s="13" t="s">
        <v>0</v>
      </c>
      <c r="B1" s="13"/>
      <c r="C1" s="13"/>
      <c r="D1" s="13"/>
      <c r="E1" s="13"/>
      <c r="F1" s="13"/>
      <c r="G1" s="13"/>
      <c r="H1" s="13"/>
    </row>
    <row r="2">
      <c r="A2" s="13" t="s">
        <v>1</v>
      </c>
      <c r="B2" s="13"/>
      <c r="C2" s="13"/>
      <c r="D2" s="13"/>
      <c r="E2" s="13"/>
      <c r="F2" s="13"/>
      <c r="G2" s="13"/>
      <c r="H2" s="13"/>
    </row>
    <row r="3">
      <c r="A3" s="13" t="s">
        <v>2</v>
      </c>
      <c r="B3" s="13"/>
      <c r="C3" s="13"/>
      <c r="D3" s="13"/>
      <c r="E3" s="13"/>
      <c r="F3" s="13"/>
      <c r="G3" s="13"/>
      <c r="H3" s="13"/>
    </row>
    <row r="4">
      <c r="G4" s="2" t="s">
        <v>3</v>
      </c>
      <c r="H4" s="3">
        <f ca="1">TODAY()</f>
        <v>37916</v>
      </c>
    </row>
    <row r="6">
      <c r="A6" s="12" t="s">
        <v>4</v>
      </c>
      <c r="B6" s="12"/>
      <c r="C6" s="12"/>
      <c r="D6" s="12"/>
      <c r="E6" s="4"/>
      <c r="F6" s="4" t="s">
        <v>5</v>
      </c>
      <c r="G6" s="4" t="s">
        <v>6</v>
      </c>
      <c r="H6" s="4" t="s">
        <v>7</v>
      </c>
    </row>
    <row r="7">
      <c r="A7" t="s">
        <v>8</v>
      </c>
      <c r="F7" s="5">
        <v>18835</v>
      </c>
      <c r="G7" s="5"/>
      <c r="H7" s="5"/>
    </row>
    <row r="8">
      <c r="A8" t="s">
        <v>9</v>
      </c>
      <c r="F8" s="5">
        <v>2280</v>
      </c>
      <c r="G8" s="5"/>
      <c r="H8" s="5"/>
    </row>
    <row r="9">
      <c r="A9" t="s">
        <v>10</v>
      </c>
      <c r="F9" s="5"/>
      <c r="G9" s="5">
        <f>(500-72)*3.5</f>
        <v>1498</v>
      </c>
      <c r="H9" s="5"/>
    </row>
    <row r="10">
      <c r="A10" t="s">
        <v>11</v>
      </c>
      <c r="F10" s="5"/>
      <c r="G10" s="5">
        <v>4820</v>
      </c>
      <c r="H10" s="5"/>
    </row>
    <row r="11">
      <c r="A11" t="s">
        <v>12</v>
      </c>
      <c r="F11" s="5">
        <v>314</v>
      </c>
      <c r="G11" s="5"/>
      <c r="H11" s="5"/>
      <c r="J11" s="6">
        <f>SUM(F11:F23)</f>
        <v>9842.1</v>
      </c>
      <c r="K11" t="s">
        <v>27</v>
      </c>
    </row>
    <row r="12">
      <c r="A12" t="s">
        <v>13</v>
      </c>
      <c r="F12" s="5">
        <v>913.38</v>
      </c>
      <c r="G12" s="5"/>
      <c r="H12" s="5"/>
      <c r="K12" t="s">
        <v>31</v>
      </c>
    </row>
    <row r="13">
      <c r="A13" t="s">
        <v>14</v>
      </c>
      <c r="F13" s="5">
        <v>135.91</v>
      </c>
      <c r="G13" s="5"/>
      <c r="H13" s="5"/>
    </row>
    <row r="14">
      <c r="A14" t="s">
        <v>15</v>
      </c>
      <c r="F14" s="5">
        <v>629.26</v>
      </c>
      <c r="G14" s="5"/>
      <c r="H14" s="5"/>
    </row>
    <row r="15">
      <c r="A15" t="s">
        <v>16</v>
      </c>
      <c r="F15" s="5">
        <v>190</v>
      </c>
      <c r="G15" s="5"/>
      <c r="H15" s="5"/>
    </row>
    <row r="16">
      <c r="A16" t="s">
        <v>17</v>
      </c>
      <c r="F16" s="5">
        <v>824.59</v>
      </c>
      <c r="G16" s="5"/>
      <c r="H16" s="5"/>
    </row>
    <row r="17">
      <c r="A17" t="s">
        <v>18</v>
      </c>
      <c r="E17" s="1" t="s">
        <v>26</v>
      </c>
      <c r="F17" s="5">
        <v>1642</v>
      </c>
      <c r="G17" s="5"/>
      <c r="H17" s="5"/>
      <c r="J17" s="11">
        <v>-210</v>
      </c>
    </row>
    <row r="18">
      <c r="A18" t="s">
        <v>19</v>
      </c>
      <c r="E18" s="1" t="s">
        <v>26</v>
      </c>
      <c r="F18" s="5">
        <v>594</v>
      </c>
      <c r="G18" s="5"/>
      <c r="H18" s="5"/>
      <c r="J18" s="11">
        <v>-70</v>
      </c>
    </row>
    <row r="19">
      <c r="A19" t="s">
        <v>20</v>
      </c>
      <c r="F19" s="5">
        <v>1102.17</v>
      </c>
      <c r="G19" s="5"/>
      <c r="H19" s="5"/>
    </row>
    <row r="20">
      <c r="A20" t="s">
        <v>21</v>
      </c>
      <c r="F20" s="5">
        <v>214.78</v>
      </c>
      <c r="G20" s="5"/>
      <c r="H20" s="5"/>
    </row>
    <row r="21">
      <c r="A21" t="s">
        <v>22</v>
      </c>
      <c r="F21" s="5">
        <v>351</v>
      </c>
      <c r="G21" s="5"/>
      <c r="H21" s="5"/>
    </row>
    <row r="22">
      <c r="A22" t="s">
        <v>23</v>
      </c>
      <c r="F22" s="5">
        <v>929</v>
      </c>
      <c r="G22" s="5"/>
      <c r="H22" s="5"/>
    </row>
    <row r="23">
      <c r="A23" t="s">
        <v>24</v>
      </c>
      <c r="F23" s="5">
        <v>2002.01</v>
      </c>
      <c r="G23" s="5"/>
      <c r="H23" s="5"/>
    </row>
    <row r="24">
      <c r="A24" t="s">
        <v>29</v>
      </c>
      <c r="F24" s="5"/>
      <c r="G24" s="5">
        <v>1230</v>
      </c>
      <c r="H24" s="5"/>
    </row>
    <row r="25">
      <c r="A25" t="s">
        <v>30</v>
      </c>
      <c r="F25" s="5"/>
      <c r="G25" s="5">
        <v>4139.09</v>
      </c>
      <c r="H25" s="5"/>
    </row>
    <row r="26">
      <c r="A26" t="s">
        <v>32</v>
      </c>
      <c r="F26" s="7">
        <v>3220.38</v>
      </c>
    </row>
    <row r="27" ht="16.5" thickBot="1">
      <c r="A27" t="s">
        <v>28</v>
      </c>
      <c r="F27" s="8">
        <v>9576</v>
      </c>
      <c r="G27" s="9"/>
      <c r="H27" s="9"/>
    </row>
    <row r="28" ht="16.5" thickTop="1">
      <c r="F28" s="10">
        <f>SUM(F7:F27)</f>
        <v>43753.479999999996</v>
      </c>
      <c r="G28" s="10">
        <f>SUM(G9:G27)</f>
        <v>11687.09</v>
      </c>
      <c r="H28" s="10">
        <f>F28-G28</f>
        <v>32066.389999999996</v>
      </c>
    </row>
    <row r="29">
      <c r="A29" t="s">
        <v>25</v>
      </c>
    </row>
  </sheetData>
  <mergeCells>
    <mergeCell ref="A6:D6"/>
    <mergeCell ref="A1:H1"/>
    <mergeCell ref="A2:H2"/>
    <mergeCell ref="A3:H3"/>
  </mergeCells>
  <pageSetup fitToHeight="0" orientation="portrait" r:id="fl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>Boyle Engineering Corporation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title>longboat Village</dc:title>
  <dc:subject>project const. balance</dc:subject>
  <cp:lastPrinted>2003-10-22T13:55:55Z</cp:lastPrinted>
  <dcterms:created xsi:type="dcterms:W3CDTF">2024-09-05T12:51:54Z</dcterms:created>
  <dcterms:modified xsi:type="dcterms:W3CDTF">2024-09-05T12:51:54Z</dcterms:modified>
</cp:coreProperties>
</file>